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30" yWindow="-270" windowWidth="18360" windowHeight="13620"/>
  </bookViews>
  <sheets>
    <sheet name="для тендера" sheetId="6" r:id="rId1"/>
  </sheets>
  <definedNames>
    <definedName name="_xlnm._FilterDatabase" localSheetId="0" hidden="1">'для тендера'!$C$7:$L$156</definedName>
  </definedNames>
  <calcPr calcId="125725" iterateDelta="1E-4"/>
</workbook>
</file>

<file path=xl/calcChain.xml><?xml version="1.0" encoding="utf-8"?>
<calcChain xmlns="http://schemas.openxmlformats.org/spreadsheetml/2006/main">
  <c r="M156" i="6"/>
  <c r="M147"/>
  <c r="M138"/>
  <c r="M115"/>
  <c r="M104"/>
  <c r="M83"/>
  <c r="M73"/>
  <c r="M63"/>
  <c r="M41"/>
  <c r="M32"/>
  <c r="M10"/>
  <c r="M11"/>
  <c r="M12"/>
  <c r="M13"/>
  <c r="M14"/>
  <c r="M15"/>
  <c r="M16"/>
  <c r="M17"/>
  <c r="M20" s="1"/>
  <c r="M18"/>
  <c r="M19"/>
  <c r="M21"/>
  <c r="M22"/>
  <c r="M23"/>
  <c r="M24"/>
  <c r="M25"/>
  <c r="M26"/>
  <c r="M27"/>
  <c r="M28"/>
  <c r="M29"/>
  <c r="M30"/>
  <c r="M31"/>
  <c r="M33"/>
  <c r="M34"/>
  <c r="M35"/>
  <c r="M36"/>
  <c r="M37"/>
  <c r="M38"/>
  <c r="M39"/>
  <c r="M40"/>
  <c r="M42"/>
  <c r="M43"/>
  <c r="M44"/>
  <c r="M45"/>
  <c r="M46"/>
  <c r="M47"/>
  <c r="M48"/>
  <c r="M49"/>
  <c r="M50"/>
  <c r="M51"/>
  <c r="M54" s="1"/>
  <c r="M52"/>
  <c r="M53"/>
  <c r="M55"/>
  <c r="M56"/>
  <c r="M57"/>
  <c r="M58"/>
  <c r="M59"/>
  <c r="M60"/>
  <c r="M61"/>
  <c r="M62"/>
  <c r="M64"/>
  <c r="M65"/>
  <c r="M66"/>
  <c r="M67"/>
  <c r="M68"/>
  <c r="M69"/>
  <c r="M70"/>
  <c r="M71"/>
  <c r="M72"/>
  <c r="M74"/>
  <c r="M75"/>
  <c r="M76"/>
  <c r="M77"/>
  <c r="M78"/>
  <c r="M79"/>
  <c r="M80"/>
  <c r="M81"/>
  <c r="M82"/>
  <c r="M84"/>
  <c r="M85"/>
  <c r="M86"/>
  <c r="M87"/>
  <c r="M88"/>
  <c r="M89"/>
  <c r="M90"/>
  <c r="M91"/>
  <c r="M92"/>
  <c r="M93" s="1"/>
  <c r="M94"/>
  <c r="M95"/>
  <c r="M96"/>
  <c r="M97"/>
  <c r="M98"/>
  <c r="M99"/>
  <c r="M100"/>
  <c r="M101"/>
  <c r="M102"/>
  <c r="M103"/>
  <c r="M105"/>
  <c r="M106"/>
  <c r="M107"/>
  <c r="M108"/>
  <c r="M109"/>
  <c r="M110"/>
  <c r="M111"/>
  <c r="M112"/>
  <c r="M113"/>
  <c r="M114"/>
  <c r="M116"/>
  <c r="M117"/>
  <c r="M118"/>
  <c r="M119"/>
  <c r="M120"/>
  <c r="M121"/>
  <c r="M122"/>
  <c r="M123"/>
  <c r="M124"/>
  <c r="M126" s="1"/>
  <c r="M125"/>
  <c r="M127"/>
  <c r="M128"/>
  <c r="M129"/>
  <c r="M130"/>
  <c r="M131"/>
  <c r="M132"/>
  <c r="M133"/>
  <c r="M134"/>
  <c r="M135"/>
  <c r="M136"/>
  <c r="M137"/>
  <c r="M139"/>
  <c r="M140"/>
  <c r="M141"/>
  <c r="M142"/>
  <c r="M143"/>
  <c r="M144"/>
  <c r="M145"/>
  <c r="M146"/>
  <c r="M148"/>
  <c r="M149"/>
  <c r="M150"/>
  <c r="M151"/>
  <c r="M152"/>
  <c r="M153"/>
  <c r="M154"/>
  <c r="M155"/>
  <c r="M9"/>
  <c r="M157" l="1"/>
  <c r="J115"/>
  <c r="J93"/>
  <c r="J20" l="1"/>
  <c r="J32"/>
  <c r="J41"/>
  <c r="J54"/>
  <c r="J63"/>
  <c r="J73"/>
  <c r="J83"/>
  <c r="J104"/>
  <c r="J126"/>
  <c r="J138"/>
  <c r="J147"/>
  <c r="J156"/>
  <c r="J157" s="1"/>
</calcChain>
</file>

<file path=xl/sharedStrings.xml><?xml version="1.0" encoding="utf-8"?>
<sst xmlns="http://schemas.openxmlformats.org/spreadsheetml/2006/main" count="494" uniqueCount="67">
  <si>
    <t>Имидж</t>
  </si>
  <si>
    <t>Наименование/ носитель</t>
  </si>
  <si>
    <t>материал</t>
  </si>
  <si>
    <t>ширина</t>
  </si>
  <si>
    <t>высота</t>
  </si>
  <si>
    <t>Плакат в витрину, двусторонний</t>
  </si>
  <si>
    <t>ткань САТЕН 183 гр/м кв.</t>
  </si>
  <si>
    <t>Футляр для подиума, 350х1050х175 мм</t>
  </si>
  <si>
    <t>Футляр для подиума, 350х700х175 мм</t>
  </si>
  <si>
    <t>шт.</t>
  </si>
  <si>
    <t>Поспечатная</t>
  </si>
  <si>
    <t>обработка</t>
  </si>
  <si>
    <t>резка по формату, прострочка края, сшивка изделия</t>
  </si>
  <si>
    <t>Количество</t>
  </si>
  <si>
    <t>Комплектация</t>
  </si>
  <si>
    <t>Упаковка</t>
  </si>
  <si>
    <t>Доставка</t>
  </si>
  <si>
    <t>Силами Подрядчика на склад ООО "ЭККО-РОС"</t>
  </si>
  <si>
    <t>Общая информация</t>
  </si>
  <si>
    <t>Итого:</t>
  </si>
  <si>
    <t>Стоимость за ед. с НДС (Руб.)</t>
  </si>
  <si>
    <t xml:space="preserve">Всего по тендеру: </t>
  </si>
  <si>
    <t>Для каждого магазина формируется индивидуальный комплект. Упаковочный лист предоставляется Заказчиком.</t>
  </si>
  <si>
    <t>гофрокороб</t>
  </si>
  <si>
    <t xml:space="preserve">Приложение №3.  </t>
  </si>
  <si>
    <t>Тендерное предложение на производство интерьерной продукции из ткани с символикой "ECCO"</t>
  </si>
  <si>
    <t>4+4</t>
  </si>
  <si>
    <t>Инициатор Тендера:</t>
  </si>
  <si>
    <t>ООО "ЭККО-РОС"</t>
  </si>
  <si>
    <t>№</t>
  </si>
  <si>
    <t>Плакат в витринную конструкцию Unity А</t>
  </si>
  <si>
    <t>Плакат в витринную конструкцию Unity В</t>
  </si>
  <si>
    <t>Плакат в витринную конструкцию Unity</t>
  </si>
  <si>
    <t>резка по формату,  сшивка двух полотнищ вместе с прослойкой из черной флажной сетки, прошивка кармана шириной 6 см в нижней части изделия</t>
  </si>
  <si>
    <t>4+0</t>
  </si>
  <si>
    <t>Kids</t>
  </si>
  <si>
    <t>Плакат в витринную конструкцию Unity В (отдельный исламский имидж)</t>
  </si>
  <si>
    <t>MIND (Ladies)</t>
  </si>
  <si>
    <t>MIND (MEN)</t>
  </si>
  <si>
    <t>MIND (Kids)</t>
  </si>
  <si>
    <t>Clayton (Men)</t>
  </si>
  <si>
    <t>Sculptured (Ladies)</t>
  </si>
  <si>
    <t>Colin (Men)</t>
  </si>
  <si>
    <t>Jogga (Ladies)</t>
  </si>
  <si>
    <t>Kids (исл.имидж)</t>
  </si>
  <si>
    <t>Сумки</t>
  </si>
  <si>
    <t>Сумки (исл. Имидж)</t>
  </si>
  <si>
    <t>Cuno (Men)</t>
  </si>
  <si>
    <t>Omak (Ladies)</t>
  </si>
  <si>
    <t>Плакат в витринную конструкцию Unity (исламский имидж)</t>
  </si>
  <si>
    <t>Плакат в витрину, односторонний</t>
  </si>
  <si>
    <t>Perimeter breakers Ladies Formal</t>
  </si>
  <si>
    <t>Perimeter breakers Ladies Casual</t>
  </si>
  <si>
    <t>Perimeter breakers Men Formal</t>
  </si>
  <si>
    <t>Perimeter breakers Men Casual</t>
  </si>
  <si>
    <t>Perimeter breakers Perfomanse</t>
  </si>
  <si>
    <t>Perimeter breakers Kids Casual</t>
  </si>
  <si>
    <t>Headers1</t>
  </si>
  <si>
    <t>Headers2</t>
  </si>
  <si>
    <t>Стоимость за тираж с НДС (Руб.)</t>
  </si>
  <si>
    <t xml:space="preserve">Плакат в витринную конструкцию Unity,резка по формату, прошивка силиконового канта(лента шириной 15 мм, толщиной 5 мм ) по периметру изделия.  </t>
  </si>
  <si>
    <t xml:space="preserve">резка по формату, прошивка силиконового канта (лента шириной 15 мм, толщиной 5 мм) по периметру изделия.  </t>
  </si>
  <si>
    <t>печать,(цветность/разрешение*)</t>
  </si>
  <si>
    <t>Разрешение:</t>
  </si>
  <si>
    <t>1440 dpi</t>
  </si>
  <si>
    <t>Участник Тендера:</t>
  </si>
  <si>
    <t>Срок производства (раб.дней)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</si>
</sst>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7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3" fillId="3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1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right" vertical="center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right" vertical="center"/>
    </xf>
    <xf numFmtId="164" fontId="13" fillId="4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8" fillId="6" borderId="1" xfId="0" applyFont="1" applyFill="1" applyBorder="1" applyAlignment="1">
      <alignment horizontal="center"/>
    </xf>
    <xf numFmtId="0" fontId="7" fillId="0" borderId="1" xfId="0" applyFont="1" applyBorder="1" applyAlignment="1"/>
    <xf numFmtId="0" fontId="9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theme="0" tint="-4.9989318521683403E-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500063</xdr:colOff>
      <xdr:row>2</xdr:row>
      <xdr:rowOff>309563</xdr:rowOff>
    </xdr:from>
    <xdr:to>
      <xdr:col>12</xdr:col>
      <xdr:colOff>347927</xdr:colOff>
      <xdr:row>3</xdr:row>
      <xdr:rowOff>631031</xdr:rowOff>
    </xdr:to>
    <xdr:pic>
      <xdr:nvPicPr>
        <xdr:cNvPr id="2" name="Рисунок 7" descr="НОВЫЙ БЛНК_ЛОГО 7 ВИДОВ-1-1 copy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2560" r="34490" b="30707"/>
        <a:stretch>
          <a:fillRect/>
        </a:stretch>
      </xdr:blipFill>
      <xdr:spPr bwMode="auto">
        <a:xfrm>
          <a:off x="10525126" y="785813"/>
          <a:ext cx="1562364" cy="10239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65"/>
  <sheetViews>
    <sheetView tabSelected="1" topLeftCell="A136" zoomScale="80" zoomScaleNormal="80" workbookViewId="0">
      <selection activeCell="B156" sqref="B156:I156"/>
    </sheetView>
  </sheetViews>
  <sheetFormatPr defaultRowHeight="20.25"/>
  <cols>
    <col min="1" max="1" width="4.140625" style="17" customWidth="1"/>
    <col min="2" max="2" width="6.85546875" style="14" customWidth="1"/>
    <col min="3" max="3" width="19.42578125" style="2" customWidth="1"/>
    <col min="4" max="4" width="27.140625" style="7" customWidth="1"/>
    <col min="5" max="5" width="11.140625" style="43" customWidth="1"/>
    <col min="6" max="6" width="19" style="7" customWidth="1"/>
    <col min="7" max="7" width="35" style="7" customWidth="1"/>
    <col min="8" max="9" width="9.140625" style="1"/>
    <col min="10" max="10" width="9.5703125" style="15" customWidth="1"/>
    <col min="11" max="11" width="13.42578125" style="15" customWidth="1"/>
    <col min="12" max="12" width="12.28515625" style="28" customWidth="1"/>
    <col min="13" max="13" width="14.42578125" style="17" customWidth="1"/>
    <col min="14" max="16384" width="9.140625" style="17"/>
  </cols>
  <sheetData>
    <row r="2" spans="2:13" ht="16.5" customHeight="1">
      <c r="L2" s="16"/>
    </row>
    <row r="3" spans="2:13" ht="55.5" customHeight="1">
      <c r="B3" s="82" t="s">
        <v>24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3"/>
    </row>
    <row r="4" spans="2:13" ht="65.25" customHeight="1">
      <c r="B4" s="84" t="s">
        <v>25</v>
      </c>
      <c r="C4" s="84"/>
      <c r="D4" s="84"/>
      <c r="E4" s="84"/>
      <c r="F4" s="84"/>
      <c r="G4" s="84"/>
      <c r="H4" s="84"/>
      <c r="I4" s="84"/>
      <c r="J4" s="84"/>
      <c r="K4" s="82"/>
      <c r="L4" s="82"/>
      <c r="M4" s="83"/>
    </row>
    <row r="5" spans="2:13" ht="15.75">
      <c r="B5" s="84" t="s">
        <v>27</v>
      </c>
      <c r="C5" s="84"/>
      <c r="D5" s="84"/>
      <c r="E5" s="84"/>
      <c r="F5" s="84" t="s">
        <v>28</v>
      </c>
      <c r="G5" s="84"/>
      <c r="H5" s="84"/>
      <c r="I5" s="84"/>
      <c r="J5" s="84"/>
      <c r="K5" s="84"/>
      <c r="L5" s="84"/>
      <c r="M5" s="83"/>
    </row>
    <row r="6" spans="2:13" ht="15.75">
      <c r="B6" s="84" t="s">
        <v>65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3"/>
    </row>
    <row r="7" spans="2:13" ht="24" customHeight="1">
      <c r="B7" s="63" t="s">
        <v>29</v>
      </c>
      <c r="C7" s="85" t="s">
        <v>0</v>
      </c>
      <c r="D7" s="71" t="s">
        <v>1</v>
      </c>
      <c r="E7" s="71" t="s">
        <v>62</v>
      </c>
      <c r="F7" s="71" t="s">
        <v>2</v>
      </c>
      <c r="G7" s="18" t="s">
        <v>10</v>
      </c>
      <c r="H7" s="72" t="s">
        <v>3</v>
      </c>
      <c r="I7" s="72" t="s">
        <v>4</v>
      </c>
      <c r="J7" s="19" t="s">
        <v>13</v>
      </c>
      <c r="K7" s="69" t="s">
        <v>66</v>
      </c>
      <c r="L7" s="69" t="s">
        <v>20</v>
      </c>
      <c r="M7" s="69" t="s">
        <v>59</v>
      </c>
    </row>
    <row r="8" spans="2:13" ht="21.75" customHeight="1">
      <c r="B8" s="63"/>
      <c r="C8" s="85"/>
      <c r="D8" s="71"/>
      <c r="E8" s="71"/>
      <c r="F8" s="71"/>
      <c r="G8" s="18" t="s">
        <v>11</v>
      </c>
      <c r="H8" s="72"/>
      <c r="I8" s="72"/>
      <c r="J8" s="19" t="s">
        <v>9</v>
      </c>
      <c r="K8" s="69"/>
      <c r="L8" s="69"/>
      <c r="M8" s="69"/>
    </row>
    <row r="9" spans="2:13" ht="15">
      <c r="B9" s="63">
        <v>1</v>
      </c>
      <c r="C9" s="64" t="s">
        <v>37</v>
      </c>
      <c r="D9" s="20" t="s">
        <v>5</v>
      </c>
      <c r="E9" s="44" t="s">
        <v>26</v>
      </c>
      <c r="F9" s="57" t="s">
        <v>6</v>
      </c>
      <c r="G9" s="57" t="s">
        <v>33</v>
      </c>
      <c r="H9" s="42">
        <v>1200</v>
      </c>
      <c r="I9" s="42">
        <v>1500</v>
      </c>
      <c r="J9" s="22">
        <v>8</v>
      </c>
      <c r="K9" s="70"/>
      <c r="L9" s="23"/>
      <c r="M9" s="24">
        <f>L9*J9</f>
        <v>0</v>
      </c>
    </row>
    <row r="10" spans="2:13" ht="15">
      <c r="B10" s="63"/>
      <c r="C10" s="65"/>
      <c r="D10" s="20" t="s">
        <v>5</v>
      </c>
      <c r="E10" s="44" t="s">
        <v>26</v>
      </c>
      <c r="F10" s="58"/>
      <c r="G10" s="58"/>
      <c r="H10" s="42">
        <v>1200</v>
      </c>
      <c r="I10" s="42">
        <v>1950</v>
      </c>
      <c r="J10" s="22">
        <v>100</v>
      </c>
      <c r="K10" s="50"/>
      <c r="L10" s="23"/>
      <c r="M10" s="24">
        <f t="shared" ref="M10:M72" si="0">L10*J10</f>
        <v>0</v>
      </c>
    </row>
    <row r="11" spans="2:13" ht="15">
      <c r="B11" s="63"/>
      <c r="C11" s="65"/>
      <c r="D11" s="20" t="s">
        <v>5</v>
      </c>
      <c r="E11" s="44" t="s">
        <v>26</v>
      </c>
      <c r="F11" s="58"/>
      <c r="G11" s="58"/>
      <c r="H11" s="42">
        <v>1200</v>
      </c>
      <c r="I11" s="42">
        <v>2350</v>
      </c>
      <c r="J11" s="22">
        <v>3</v>
      </c>
      <c r="K11" s="50"/>
      <c r="L11" s="23"/>
      <c r="M11" s="24">
        <f t="shared" si="0"/>
        <v>0</v>
      </c>
    </row>
    <row r="12" spans="2:13" ht="15">
      <c r="B12" s="63"/>
      <c r="C12" s="65"/>
      <c r="D12" s="20" t="s">
        <v>5</v>
      </c>
      <c r="E12" s="44" t="s">
        <v>26</v>
      </c>
      <c r="F12" s="58"/>
      <c r="G12" s="58"/>
      <c r="H12" s="42">
        <v>700</v>
      </c>
      <c r="I12" s="42">
        <v>900</v>
      </c>
      <c r="J12" s="22">
        <v>5</v>
      </c>
      <c r="K12" s="50"/>
      <c r="L12" s="23"/>
      <c r="M12" s="24">
        <f t="shared" si="0"/>
        <v>0</v>
      </c>
    </row>
    <row r="13" spans="2:13" ht="15">
      <c r="B13" s="63"/>
      <c r="C13" s="65"/>
      <c r="D13" s="20" t="s">
        <v>5</v>
      </c>
      <c r="E13" s="44" t="s">
        <v>26</v>
      </c>
      <c r="F13" s="58"/>
      <c r="G13" s="58"/>
      <c r="H13" s="42">
        <v>800</v>
      </c>
      <c r="I13" s="42">
        <v>1450</v>
      </c>
      <c r="J13" s="22">
        <v>20</v>
      </c>
      <c r="K13" s="50"/>
      <c r="L13" s="23"/>
      <c r="M13" s="24">
        <f t="shared" si="0"/>
        <v>0</v>
      </c>
    </row>
    <row r="14" spans="2:13" ht="15">
      <c r="B14" s="63"/>
      <c r="C14" s="65"/>
      <c r="D14" s="20" t="s">
        <v>5</v>
      </c>
      <c r="E14" s="44" t="s">
        <v>26</v>
      </c>
      <c r="F14" s="58"/>
      <c r="G14" s="58"/>
      <c r="H14" s="42">
        <v>900</v>
      </c>
      <c r="I14" s="42">
        <v>1950</v>
      </c>
      <c r="J14" s="22">
        <v>20</v>
      </c>
      <c r="K14" s="50"/>
      <c r="L14" s="23"/>
      <c r="M14" s="24">
        <f t="shared" si="0"/>
        <v>0</v>
      </c>
    </row>
    <row r="15" spans="2:13" ht="15">
      <c r="B15" s="63"/>
      <c r="C15" s="65"/>
      <c r="D15" s="20" t="s">
        <v>5</v>
      </c>
      <c r="E15" s="44" t="s">
        <v>26</v>
      </c>
      <c r="F15" s="59"/>
      <c r="G15" s="59"/>
      <c r="H15" s="42">
        <v>900</v>
      </c>
      <c r="I15" s="42">
        <v>2350</v>
      </c>
      <c r="J15" s="22">
        <v>1</v>
      </c>
      <c r="K15" s="50"/>
      <c r="L15" s="23"/>
      <c r="M15" s="24">
        <f t="shared" si="0"/>
        <v>0</v>
      </c>
    </row>
    <row r="16" spans="2:13" ht="22.5">
      <c r="B16" s="63"/>
      <c r="C16" s="65"/>
      <c r="D16" s="9" t="s">
        <v>32</v>
      </c>
      <c r="E16" s="44" t="s">
        <v>34</v>
      </c>
      <c r="F16" s="21" t="s">
        <v>6</v>
      </c>
      <c r="G16" s="54" t="s">
        <v>60</v>
      </c>
      <c r="H16" s="42">
        <v>1000</v>
      </c>
      <c r="I16" s="42">
        <v>2000</v>
      </c>
      <c r="J16" s="22">
        <v>108</v>
      </c>
      <c r="K16" s="50"/>
      <c r="L16" s="23"/>
      <c r="M16" s="24">
        <f t="shared" si="0"/>
        <v>0</v>
      </c>
    </row>
    <row r="17" spans="2:13" ht="23.25" thickBot="1">
      <c r="B17" s="63"/>
      <c r="C17" s="66"/>
      <c r="D17" s="10" t="s">
        <v>31</v>
      </c>
      <c r="E17" s="44" t="s">
        <v>34</v>
      </c>
      <c r="F17" s="21" t="s">
        <v>6</v>
      </c>
      <c r="G17" s="56"/>
      <c r="H17" s="42">
        <v>775</v>
      </c>
      <c r="I17" s="42">
        <v>1390</v>
      </c>
      <c r="J17" s="22">
        <v>9</v>
      </c>
      <c r="K17" s="50"/>
      <c r="L17" s="23"/>
      <c r="M17" s="24">
        <f t="shared" si="0"/>
        <v>0</v>
      </c>
    </row>
    <row r="18" spans="2:13" ht="33.75" customHeight="1">
      <c r="B18" s="63"/>
      <c r="C18" s="67" t="s">
        <v>37</v>
      </c>
      <c r="D18" s="20" t="s">
        <v>7</v>
      </c>
      <c r="E18" s="44" t="s">
        <v>34</v>
      </c>
      <c r="F18" s="21" t="s">
        <v>6</v>
      </c>
      <c r="G18" s="86" t="s">
        <v>12</v>
      </c>
      <c r="H18" s="42">
        <v>1050</v>
      </c>
      <c r="I18" s="42">
        <v>1050</v>
      </c>
      <c r="J18" s="22">
        <v>95</v>
      </c>
      <c r="K18" s="50"/>
      <c r="L18" s="23"/>
      <c r="M18" s="24">
        <f t="shared" si="0"/>
        <v>0</v>
      </c>
    </row>
    <row r="19" spans="2:13" ht="41.25" customHeight="1">
      <c r="B19" s="63"/>
      <c r="C19" s="68"/>
      <c r="D19" s="20" t="s">
        <v>8</v>
      </c>
      <c r="E19" s="44" t="s">
        <v>34</v>
      </c>
      <c r="F19" s="21" t="s">
        <v>6</v>
      </c>
      <c r="G19" s="59"/>
      <c r="H19" s="42">
        <v>1050</v>
      </c>
      <c r="I19" s="42">
        <v>700</v>
      </c>
      <c r="J19" s="22">
        <v>95</v>
      </c>
      <c r="K19" s="50"/>
      <c r="L19" s="23"/>
      <c r="M19" s="24">
        <f t="shared" si="0"/>
        <v>0</v>
      </c>
    </row>
    <row r="20" spans="2:13" s="28" customFormat="1" ht="15">
      <c r="B20" s="61" t="s">
        <v>19</v>
      </c>
      <c r="C20" s="61"/>
      <c r="D20" s="61"/>
      <c r="E20" s="61"/>
      <c r="F20" s="61"/>
      <c r="G20" s="61"/>
      <c r="H20" s="61"/>
      <c r="I20" s="61"/>
      <c r="J20" s="25">
        <f>SUM(J9:J19)</f>
        <v>464</v>
      </c>
      <c r="K20" s="25"/>
      <c r="L20" s="26"/>
      <c r="M20" s="27">
        <f>SUM(M9:M19)</f>
        <v>0</v>
      </c>
    </row>
    <row r="21" spans="2:13" ht="15">
      <c r="B21" s="63">
        <v>2</v>
      </c>
      <c r="C21" s="60" t="s">
        <v>38</v>
      </c>
      <c r="D21" s="20" t="s">
        <v>5</v>
      </c>
      <c r="E21" s="44" t="s">
        <v>26</v>
      </c>
      <c r="F21" s="57" t="s">
        <v>6</v>
      </c>
      <c r="G21" s="57" t="s">
        <v>33</v>
      </c>
      <c r="H21" s="42">
        <v>1200</v>
      </c>
      <c r="I21" s="42">
        <v>1500</v>
      </c>
      <c r="J21" s="22">
        <v>4</v>
      </c>
      <c r="K21" s="50"/>
      <c r="L21" s="23"/>
      <c r="M21" s="24">
        <f t="shared" si="0"/>
        <v>0</v>
      </c>
    </row>
    <row r="22" spans="2:13" ht="15">
      <c r="B22" s="63"/>
      <c r="C22" s="60"/>
      <c r="D22" s="20" t="s">
        <v>5</v>
      </c>
      <c r="E22" s="44" t="s">
        <v>26</v>
      </c>
      <c r="F22" s="58"/>
      <c r="G22" s="58"/>
      <c r="H22" s="42">
        <v>1200</v>
      </c>
      <c r="I22" s="42">
        <v>1950</v>
      </c>
      <c r="J22" s="22">
        <v>100</v>
      </c>
      <c r="K22" s="50"/>
      <c r="L22" s="23"/>
      <c r="M22" s="24">
        <f t="shared" si="0"/>
        <v>0</v>
      </c>
    </row>
    <row r="23" spans="2:13" ht="15">
      <c r="B23" s="63"/>
      <c r="C23" s="60"/>
      <c r="D23" s="20" t="s">
        <v>5</v>
      </c>
      <c r="E23" s="44" t="s">
        <v>26</v>
      </c>
      <c r="F23" s="58"/>
      <c r="G23" s="58"/>
      <c r="H23" s="42">
        <v>1200</v>
      </c>
      <c r="I23" s="42">
        <v>2350</v>
      </c>
      <c r="J23" s="22">
        <v>2</v>
      </c>
      <c r="K23" s="50"/>
      <c r="L23" s="23"/>
      <c r="M23" s="24">
        <f t="shared" si="0"/>
        <v>0</v>
      </c>
    </row>
    <row r="24" spans="2:13" ht="15">
      <c r="B24" s="63"/>
      <c r="C24" s="60"/>
      <c r="D24" s="20" t="s">
        <v>5</v>
      </c>
      <c r="E24" s="44" t="s">
        <v>26</v>
      </c>
      <c r="F24" s="58"/>
      <c r="G24" s="58"/>
      <c r="H24" s="42">
        <v>700</v>
      </c>
      <c r="I24" s="42">
        <v>900</v>
      </c>
      <c r="J24" s="22">
        <v>3</v>
      </c>
      <c r="K24" s="50"/>
      <c r="L24" s="23"/>
      <c r="M24" s="24">
        <f t="shared" si="0"/>
        <v>0</v>
      </c>
    </row>
    <row r="25" spans="2:13" ht="15">
      <c r="B25" s="63"/>
      <c r="C25" s="60"/>
      <c r="D25" s="20" t="s">
        <v>5</v>
      </c>
      <c r="E25" s="44" t="s">
        <v>26</v>
      </c>
      <c r="F25" s="58"/>
      <c r="G25" s="58"/>
      <c r="H25" s="42">
        <v>880</v>
      </c>
      <c r="I25" s="42">
        <v>1450</v>
      </c>
      <c r="J25" s="22">
        <v>33</v>
      </c>
      <c r="K25" s="50"/>
      <c r="L25" s="23"/>
      <c r="M25" s="24">
        <f t="shared" si="0"/>
        <v>0</v>
      </c>
    </row>
    <row r="26" spans="2:13" ht="15">
      <c r="B26" s="63"/>
      <c r="C26" s="60"/>
      <c r="D26" s="20" t="s">
        <v>5</v>
      </c>
      <c r="E26" s="44" t="s">
        <v>26</v>
      </c>
      <c r="F26" s="58"/>
      <c r="G26" s="58"/>
      <c r="H26" s="42">
        <v>900</v>
      </c>
      <c r="I26" s="42">
        <v>1950</v>
      </c>
      <c r="J26" s="22">
        <v>30</v>
      </c>
      <c r="K26" s="50"/>
      <c r="L26" s="23"/>
      <c r="M26" s="24">
        <f t="shared" si="0"/>
        <v>0</v>
      </c>
    </row>
    <row r="27" spans="2:13" ht="15">
      <c r="B27" s="63"/>
      <c r="C27" s="60"/>
      <c r="D27" s="20" t="s">
        <v>5</v>
      </c>
      <c r="E27" s="44" t="s">
        <v>26</v>
      </c>
      <c r="F27" s="59"/>
      <c r="G27" s="59"/>
      <c r="H27" s="42">
        <v>900</v>
      </c>
      <c r="I27" s="42">
        <v>2350</v>
      </c>
      <c r="J27" s="22">
        <v>1</v>
      </c>
      <c r="K27" s="50"/>
      <c r="L27" s="23"/>
      <c r="M27" s="24">
        <f t="shared" si="0"/>
        <v>0</v>
      </c>
    </row>
    <row r="28" spans="2:13" ht="22.5">
      <c r="B28" s="63"/>
      <c r="C28" s="60"/>
      <c r="D28" s="9" t="s">
        <v>30</v>
      </c>
      <c r="E28" s="44" t="s">
        <v>34</v>
      </c>
      <c r="F28" s="21" t="s">
        <v>6</v>
      </c>
      <c r="G28" s="54" t="s">
        <v>60</v>
      </c>
      <c r="H28" s="42">
        <v>1000</v>
      </c>
      <c r="I28" s="42">
        <v>2000</v>
      </c>
      <c r="J28" s="22">
        <v>107</v>
      </c>
      <c r="K28" s="50"/>
      <c r="L28" s="23"/>
      <c r="M28" s="24">
        <f t="shared" si="0"/>
        <v>0</v>
      </c>
    </row>
    <row r="29" spans="2:13" ht="23.25" thickBot="1">
      <c r="B29" s="63"/>
      <c r="C29" s="60"/>
      <c r="D29" s="10" t="s">
        <v>31</v>
      </c>
      <c r="E29" s="44" t="s">
        <v>34</v>
      </c>
      <c r="F29" s="21" t="s">
        <v>6</v>
      </c>
      <c r="G29" s="56"/>
      <c r="H29" s="42">
        <v>775</v>
      </c>
      <c r="I29" s="42">
        <v>1390</v>
      </c>
      <c r="J29" s="22">
        <v>8</v>
      </c>
      <c r="K29" s="50"/>
      <c r="L29" s="23"/>
      <c r="M29" s="24">
        <f t="shared" si="0"/>
        <v>0</v>
      </c>
    </row>
    <row r="30" spans="2:13" ht="22.5">
      <c r="B30" s="63"/>
      <c r="C30" s="60"/>
      <c r="D30" s="20" t="s">
        <v>7</v>
      </c>
      <c r="E30" s="44" t="s">
        <v>34</v>
      </c>
      <c r="F30" s="21" t="s">
        <v>6</v>
      </c>
      <c r="G30" s="86" t="s">
        <v>12</v>
      </c>
      <c r="H30" s="42">
        <v>1050</v>
      </c>
      <c r="I30" s="42">
        <v>1050</v>
      </c>
      <c r="J30" s="22">
        <v>90</v>
      </c>
      <c r="K30" s="50"/>
      <c r="L30" s="23"/>
      <c r="M30" s="24">
        <f t="shared" si="0"/>
        <v>0</v>
      </c>
    </row>
    <row r="31" spans="2:13" ht="22.5">
      <c r="B31" s="63"/>
      <c r="C31" s="60"/>
      <c r="D31" s="20" t="s">
        <v>8</v>
      </c>
      <c r="E31" s="44" t="s">
        <v>34</v>
      </c>
      <c r="F31" s="21" t="s">
        <v>6</v>
      </c>
      <c r="G31" s="59"/>
      <c r="H31" s="42">
        <v>1050</v>
      </c>
      <c r="I31" s="42">
        <v>700</v>
      </c>
      <c r="J31" s="22">
        <v>90</v>
      </c>
      <c r="K31" s="50"/>
      <c r="L31" s="23"/>
      <c r="M31" s="24">
        <f t="shared" si="0"/>
        <v>0</v>
      </c>
    </row>
    <row r="32" spans="2:13" ht="15">
      <c r="B32" s="61" t="s">
        <v>19</v>
      </c>
      <c r="C32" s="61"/>
      <c r="D32" s="61"/>
      <c r="E32" s="61"/>
      <c r="F32" s="61"/>
      <c r="G32" s="61"/>
      <c r="H32" s="61"/>
      <c r="I32" s="61"/>
      <c r="J32" s="29">
        <f>SUM(J21:J31)</f>
        <v>468</v>
      </c>
      <c r="K32" s="29"/>
      <c r="L32" s="26"/>
      <c r="M32" s="27">
        <f>SUM(M21:M31)</f>
        <v>0</v>
      </c>
    </row>
    <row r="33" spans="2:13" ht="22.5">
      <c r="B33" s="63">
        <v>3</v>
      </c>
      <c r="C33" s="60" t="s">
        <v>39</v>
      </c>
      <c r="D33" s="20" t="s">
        <v>5</v>
      </c>
      <c r="E33" s="44" t="s">
        <v>26</v>
      </c>
      <c r="F33" s="21" t="s">
        <v>6</v>
      </c>
      <c r="G33" s="57" t="s">
        <v>33</v>
      </c>
      <c r="H33" s="42">
        <v>1200</v>
      </c>
      <c r="I33" s="42">
        <v>1500</v>
      </c>
      <c r="J33" s="22">
        <v>2</v>
      </c>
      <c r="K33" s="50"/>
      <c r="L33" s="23"/>
      <c r="M33" s="24">
        <f t="shared" si="0"/>
        <v>0</v>
      </c>
    </row>
    <row r="34" spans="2:13" ht="22.5">
      <c r="B34" s="63"/>
      <c r="C34" s="60"/>
      <c r="D34" s="20" t="s">
        <v>5</v>
      </c>
      <c r="E34" s="44" t="s">
        <v>26</v>
      </c>
      <c r="F34" s="21" t="s">
        <v>6</v>
      </c>
      <c r="G34" s="58"/>
      <c r="H34" s="42">
        <v>1200</v>
      </c>
      <c r="I34" s="42">
        <v>1950</v>
      </c>
      <c r="J34" s="22">
        <v>30</v>
      </c>
      <c r="K34" s="50"/>
      <c r="L34" s="23"/>
      <c r="M34" s="24">
        <f t="shared" si="0"/>
        <v>0</v>
      </c>
    </row>
    <row r="35" spans="2:13" ht="22.5" customHeight="1">
      <c r="B35" s="63"/>
      <c r="C35" s="60"/>
      <c r="D35" s="20" t="s">
        <v>5</v>
      </c>
      <c r="E35" s="44" t="s">
        <v>26</v>
      </c>
      <c r="F35" s="21" t="s">
        <v>6</v>
      </c>
      <c r="G35" s="77"/>
      <c r="H35" s="42">
        <v>1200</v>
      </c>
      <c r="I35" s="42">
        <v>2500</v>
      </c>
      <c r="J35" s="22">
        <v>4</v>
      </c>
      <c r="K35" s="50"/>
      <c r="L35" s="23"/>
      <c r="M35" s="24">
        <f t="shared" si="0"/>
        <v>0</v>
      </c>
    </row>
    <row r="36" spans="2:13" ht="22.5">
      <c r="B36" s="63"/>
      <c r="C36" s="60"/>
      <c r="D36" s="20" t="s">
        <v>5</v>
      </c>
      <c r="E36" s="44" t="s">
        <v>26</v>
      </c>
      <c r="F36" s="21" t="s">
        <v>6</v>
      </c>
      <c r="G36" s="57" t="s">
        <v>33</v>
      </c>
      <c r="H36" s="42">
        <v>880</v>
      </c>
      <c r="I36" s="42">
        <v>1450</v>
      </c>
      <c r="J36" s="22">
        <v>4</v>
      </c>
      <c r="K36" s="50"/>
      <c r="L36" s="23"/>
      <c r="M36" s="24">
        <f t="shared" si="0"/>
        <v>0</v>
      </c>
    </row>
    <row r="37" spans="2:13" ht="22.5">
      <c r="B37" s="63"/>
      <c r="C37" s="60"/>
      <c r="D37" s="20" t="s">
        <v>5</v>
      </c>
      <c r="E37" s="44" t="s">
        <v>26</v>
      </c>
      <c r="F37" s="21" t="s">
        <v>6</v>
      </c>
      <c r="G37" s="59"/>
      <c r="H37" s="42">
        <v>900</v>
      </c>
      <c r="I37" s="42">
        <v>1950</v>
      </c>
      <c r="J37" s="22">
        <v>7</v>
      </c>
      <c r="K37" s="50"/>
      <c r="L37" s="23"/>
      <c r="M37" s="24">
        <f t="shared" si="0"/>
        <v>0</v>
      </c>
    </row>
    <row r="38" spans="2:13" ht="22.5">
      <c r="B38" s="63"/>
      <c r="C38" s="60"/>
      <c r="D38" s="9" t="s">
        <v>32</v>
      </c>
      <c r="E38" s="44" t="s">
        <v>34</v>
      </c>
      <c r="F38" s="21" t="s">
        <v>6</v>
      </c>
      <c r="G38" s="54" t="s">
        <v>60</v>
      </c>
      <c r="H38" s="42">
        <v>1000</v>
      </c>
      <c r="I38" s="42">
        <v>2000</v>
      </c>
      <c r="J38" s="22">
        <v>22</v>
      </c>
      <c r="K38" s="50"/>
      <c r="L38" s="23"/>
      <c r="M38" s="24">
        <f t="shared" si="0"/>
        <v>0</v>
      </c>
    </row>
    <row r="39" spans="2:13" ht="22.5">
      <c r="B39" s="63"/>
      <c r="C39" s="60"/>
      <c r="D39" s="10" t="s">
        <v>31</v>
      </c>
      <c r="E39" s="44" t="s">
        <v>34</v>
      </c>
      <c r="F39" s="21" t="s">
        <v>6</v>
      </c>
      <c r="G39" s="55"/>
      <c r="H39" s="42">
        <v>775</v>
      </c>
      <c r="I39" s="42">
        <v>1390</v>
      </c>
      <c r="J39" s="22">
        <v>3</v>
      </c>
      <c r="K39" s="50"/>
      <c r="L39" s="23"/>
      <c r="M39" s="24">
        <f t="shared" si="0"/>
        <v>0</v>
      </c>
    </row>
    <row r="40" spans="2:13" ht="23.25" thickBot="1">
      <c r="B40" s="63"/>
      <c r="C40" s="60"/>
      <c r="D40" s="9" t="s">
        <v>32</v>
      </c>
      <c r="E40" s="44" t="s">
        <v>34</v>
      </c>
      <c r="F40" s="21" t="s">
        <v>6</v>
      </c>
      <c r="G40" s="56"/>
      <c r="H40" s="42">
        <v>1000</v>
      </c>
      <c r="I40" s="42">
        <v>2000</v>
      </c>
      <c r="J40" s="22">
        <v>3</v>
      </c>
      <c r="K40" s="50"/>
      <c r="L40" s="23"/>
      <c r="M40" s="24">
        <f t="shared" si="0"/>
        <v>0</v>
      </c>
    </row>
    <row r="41" spans="2:13" ht="15">
      <c r="B41" s="61" t="s">
        <v>19</v>
      </c>
      <c r="C41" s="61"/>
      <c r="D41" s="61"/>
      <c r="E41" s="61"/>
      <c r="F41" s="61"/>
      <c r="G41" s="61"/>
      <c r="H41" s="61"/>
      <c r="I41" s="61"/>
      <c r="J41" s="29">
        <f>SUM(J33:J40)</f>
        <v>75</v>
      </c>
      <c r="K41" s="29"/>
      <c r="L41" s="26"/>
      <c r="M41" s="27">
        <f>SUM(M33:M40)</f>
        <v>0</v>
      </c>
    </row>
    <row r="42" spans="2:13" ht="22.5">
      <c r="B42" s="63">
        <v>4</v>
      </c>
      <c r="C42" s="60" t="s">
        <v>40</v>
      </c>
      <c r="D42" s="20" t="s">
        <v>5</v>
      </c>
      <c r="E42" s="44" t="s">
        <v>26</v>
      </c>
      <c r="F42" s="21" t="s">
        <v>6</v>
      </c>
      <c r="G42" s="57" t="s">
        <v>33</v>
      </c>
      <c r="H42" s="42">
        <v>1200</v>
      </c>
      <c r="I42" s="42">
        <v>1500</v>
      </c>
      <c r="J42" s="22">
        <v>4</v>
      </c>
      <c r="K42" s="50"/>
      <c r="L42" s="23"/>
      <c r="M42" s="24">
        <f t="shared" si="0"/>
        <v>0</v>
      </c>
    </row>
    <row r="43" spans="2:13" ht="22.5">
      <c r="B43" s="63"/>
      <c r="C43" s="60"/>
      <c r="D43" s="20" t="s">
        <v>5</v>
      </c>
      <c r="E43" s="44" t="s">
        <v>26</v>
      </c>
      <c r="F43" s="21" t="s">
        <v>6</v>
      </c>
      <c r="G43" s="58"/>
      <c r="H43" s="42">
        <v>1200</v>
      </c>
      <c r="I43" s="42">
        <v>1950</v>
      </c>
      <c r="J43" s="22">
        <v>95</v>
      </c>
      <c r="K43" s="50"/>
      <c r="L43" s="23"/>
      <c r="M43" s="24">
        <f t="shared" si="0"/>
        <v>0</v>
      </c>
    </row>
    <row r="44" spans="2:13" ht="22.5">
      <c r="B44" s="63"/>
      <c r="C44" s="60"/>
      <c r="D44" s="20" t="s">
        <v>5</v>
      </c>
      <c r="E44" s="44" t="s">
        <v>26</v>
      </c>
      <c r="F44" s="21" t="s">
        <v>6</v>
      </c>
      <c r="G44" s="58"/>
      <c r="H44" s="42">
        <v>1200</v>
      </c>
      <c r="I44" s="42">
        <v>2350</v>
      </c>
      <c r="J44" s="22">
        <v>2</v>
      </c>
      <c r="K44" s="50"/>
      <c r="L44" s="23"/>
      <c r="M44" s="24">
        <f t="shared" si="0"/>
        <v>0</v>
      </c>
    </row>
    <row r="45" spans="2:13" ht="22.5">
      <c r="B45" s="63"/>
      <c r="C45" s="60"/>
      <c r="D45" s="20" t="s">
        <v>5</v>
      </c>
      <c r="E45" s="44" t="s">
        <v>26</v>
      </c>
      <c r="F45" s="21" t="s">
        <v>6</v>
      </c>
      <c r="G45" s="58"/>
      <c r="H45" s="42">
        <v>700</v>
      </c>
      <c r="I45" s="42">
        <v>900</v>
      </c>
      <c r="J45" s="22">
        <v>1</v>
      </c>
      <c r="K45" s="50"/>
      <c r="L45" s="23"/>
      <c r="M45" s="24">
        <f t="shared" si="0"/>
        <v>0</v>
      </c>
    </row>
    <row r="46" spans="2:13" ht="22.5">
      <c r="B46" s="63"/>
      <c r="C46" s="60"/>
      <c r="D46" s="20" t="s">
        <v>5</v>
      </c>
      <c r="E46" s="44" t="s">
        <v>26</v>
      </c>
      <c r="F46" s="21" t="s">
        <v>6</v>
      </c>
      <c r="G46" s="58"/>
      <c r="H46" s="42">
        <v>880</v>
      </c>
      <c r="I46" s="42">
        <v>1450</v>
      </c>
      <c r="J46" s="22">
        <v>35</v>
      </c>
      <c r="K46" s="50"/>
      <c r="L46" s="23"/>
      <c r="M46" s="24">
        <f t="shared" si="0"/>
        <v>0</v>
      </c>
    </row>
    <row r="47" spans="2:13" ht="22.5">
      <c r="B47" s="63"/>
      <c r="C47" s="60"/>
      <c r="D47" s="20" t="s">
        <v>5</v>
      </c>
      <c r="E47" s="44" t="s">
        <v>26</v>
      </c>
      <c r="F47" s="21" t="s">
        <v>6</v>
      </c>
      <c r="G47" s="58"/>
      <c r="H47" s="42">
        <v>900</v>
      </c>
      <c r="I47" s="42">
        <v>1950</v>
      </c>
      <c r="J47" s="22">
        <v>20</v>
      </c>
      <c r="K47" s="50"/>
      <c r="L47" s="23"/>
      <c r="M47" s="24">
        <f t="shared" si="0"/>
        <v>0</v>
      </c>
    </row>
    <row r="48" spans="2:13" ht="22.5">
      <c r="B48" s="63"/>
      <c r="C48" s="60"/>
      <c r="D48" s="20" t="s">
        <v>5</v>
      </c>
      <c r="E48" s="44" t="s">
        <v>26</v>
      </c>
      <c r="F48" s="21" t="s">
        <v>6</v>
      </c>
      <c r="G48" s="59"/>
      <c r="H48" s="42">
        <v>1200</v>
      </c>
      <c r="I48" s="42">
        <v>2350</v>
      </c>
      <c r="J48" s="22">
        <v>1</v>
      </c>
      <c r="K48" s="50"/>
      <c r="L48" s="23"/>
      <c r="M48" s="24">
        <f t="shared" si="0"/>
        <v>0</v>
      </c>
    </row>
    <row r="49" spans="2:13" ht="37.5" customHeight="1">
      <c r="B49" s="63"/>
      <c r="C49" s="60"/>
      <c r="D49" s="10" t="s">
        <v>36</v>
      </c>
      <c r="E49" s="44" t="s">
        <v>34</v>
      </c>
      <c r="F49" s="21" t="s">
        <v>6</v>
      </c>
      <c r="G49" s="54" t="s">
        <v>60</v>
      </c>
      <c r="H49" s="42">
        <v>775</v>
      </c>
      <c r="I49" s="42">
        <v>1390</v>
      </c>
      <c r="J49" s="22">
        <v>1</v>
      </c>
      <c r="K49" s="50"/>
      <c r="L49" s="23"/>
      <c r="M49" s="24">
        <f t="shared" si="0"/>
        <v>0</v>
      </c>
    </row>
    <row r="50" spans="2:13" ht="22.5">
      <c r="B50" s="63"/>
      <c r="C50" s="60"/>
      <c r="D50" s="9" t="s">
        <v>32</v>
      </c>
      <c r="E50" s="44" t="s">
        <v>34</v>
      </c>
      <c r="F50" s="21" t="s">
        <v>6</v>
      </c>
      <c r="G50" s="55"/>
      <c r="H50" s="42">
        <v>1000</v>
      </c>
      <c r="I50" s="42">
        <v>2000</v>
      </c>
      <c r="J50" s="22">
        <v>97</v>
      </c>
      <c r="K50" s="50"/>
      <c r="L50" s="23"/>
      <c r="M50" s="24">
        <f t="shared" si="0"/>
        <v>0</v>
      </c>
    </row>
    <row r="51" spans="2:13" ht="23.25" thickBot="1">
      <c r="B51" s="63"/>
      <c r="C51" s="60"/>
      <c r="D51" s="10" t="s">
        <v>31</v>
      </c>
      <c r="E51" s="44" t="s">
        <v>34</v>
      </c>
      <c r="F51" s="21" t="s">
        <v>6</v>
      </c>
      <c r="G51" s="56"/>
      <c r="H51" s="42">
        <v>775</v>
      </c>
      <c r="I51" s="42">
        <v>1390</v>
      </c>
      <c r="J51" s="22">
        <v>12</v>
      </c>
      <c r="K51" s="50"/>
      <c r="L51" s="23"/>
      <c r="M51" s="24">
        <f t="shared" si="0"/>
        <v>0</v>
      </c>
    </row>
    <row r="52" spans="2:13" ht="22.5">
      <c r="B52" s="63"/>
      <c r="C52" s="60"/>
      <c r="D52" s="20" t="s">
        <v>7</v>
      </c>
      <c r="E52" s="44" t="s">
        <v>34</v>
      </c>
      <c r="F52" s="21" t="s">
        <v>6</v>
      </c>
      <c r="G52" s="86" t="s">
        <v>12</v>
      </c>
      <c r="H52" s="42">
        <v>1050</v>
      </c>
      <c r="I52" s="42">
        <v>1050</v>
      </c>
      <c r="J52" s="22">
        <v>160</v>
      </c>
      <c r="K52" s="50"/>
      <c r="L52" s="23"/>
      <c r="M52" s="24">
        <f t="shared" si="0"/>
        <v>0</v>
      </c>
    </row>
    <row r="53" spans="2:13" ht="22.5">
      <c r="B53" s="63"/>
      <c r="C53" s="60"/>
      <c r="D53" s="20" t="s">
        <v>8</v>
      </c>
      <c r="E53" s="44" t="s">
        <v>34</v>
      </c>
      <c r="F53" s="21" t="s">
        <v>6</v>
      </c>
      <c r="G53" s="59"/>
      <c r="H53" s="42">
        <v>1050</v>
      </c>
      <c r="I53" s="42">
        <v>700</v>
      </c>
      <c r="J53" s="22">
        <v>160</v>
      </c>
      <c r="K53" s="50"/>
      <c r="L53" s="23"/>
      <c r="M53" s="24">
        <f t="shared" si="0"/>
        <v>0</v>
      </c>
    </row>
    <row r="54" spans="2:13" ht="15">
      <c r="B54" s="61" t="s">
        <v>19</v>
      </c>
      <c r="C54" s="61"/>
      <c r="D54" s="61"/>
      <c r="E54" s="61"/>
      <c r="F54" s="61"/>
      <c r="G54" s="61"/>
      <c r="H54" s="61"/>
      <c r="I54" s="61"/>
      <c r="J54" s="29">
        <f>SUM(J42:J53)</f>
        <v>588</v>
      </c>
      <c r="K54" s="29"/>
      <c r="L54" s="26"/>
      <c r="M54" s="27">
        <f>SUM(M42:M53)</f>
        <v>0</v>
      </c>
    </row>
    <row r="55" spans="2:13" ht="22.5">
      <c r="B55" s="63">
        <v>6</v>
      </c>
      <c r="C55" s="60" t="s">
        <v>35</v>
      </c>
      <c r="D55" s="20" t="s">
        <v>5</v>
      </c>
      <c r="E55" s="44" t="s">
        <v>26</v>
      </c>
      <c r="F55" s="21" t="s">
        <v>6</v>
      </c>
      <c r="G55" s="57" t="s">
        <v>33</v>
      </c>
      <c r="H55" s="42">
        <v>1200</v>
      </c>
      <c r="I55" s="42">
        <v>1500</v>
      </c>
      <c r="J55" s="22">
        <v>2</v>
      </c>
      <c r="K55" s="50"/>
      <c r="L55" s="23"/>
      <c r="M55" s="24">
        <f t="shared" si="0"/>
        <v>0</v>
      </c>
    </row>
    <row r="56" spans="2:13" ht="22.5">
      <c r="B56" s="63"/>
      <c r="C56" s="60"/>
      <c r="D56" s="20" t="s">
        <v>5</v>
      </c>
      <c r="E56" s="44" t="s">
        <v>26</v>
      </c>
      <c r="F56" s="21" t="s">
        <v>6</v>
      </c>
      <c r="G56" s="58"/>
      <c r="H56" s="42">
        <v>1200</v>
      </c>
      <c r="I56" s="42">
        <v>1950</v>
      </c>
      <c r="J56" s="22">
        <v>35</v>
      </c>
      <c r="K56" s="50"/>
      <c r="L56" s="23"/>
      <c r="M56" s="24">
        <f t="shared" si="0"/>
        <v>0</v>
      </c>
    </row>
    <row r="57" spans="2:13" ht="22.5">
      <c r="B57" s="63"/>
      <c r="C57" s="60"/>
      <c r="D57" s="20" t="s">
        <v>5</v>
      </c>
      <c r="E57" s="44" t="s">
        <v>26</v>
      </c>
      <c r="F57" s="21" t="s">
        <v>6</v>
      </c>
      <c r="G57" s="58"/>
      <c r="H57" s="42">
        <v>1200</v>
      </c>
      <c r="I57" s="42">
        <v>2350</v>
      </c>
      <c r="J57" s="22">
        <v>3</v>
      </c>
      <c r="K57" s="50"/>
      <c r="L57" s="23"/>
      <c r="M57" s="24">
        <f t="shared" si="0"/>
        <v>0</v>
      </c>
    </row>
    <row r="58" spans="2:13" ht="22.5">
      <c r="B58" s="63"/>
      <c r="C58" s="60"/>
      <c r="D58" s="20" t="s">
        <v>5</v>
      </c>
      <c r="E58" s="44" t="s">
        <v>26</v>
      </c>
      <c r="F58" s="21" t="s">
        <v>6</v>
      </c>
      <c r="G58" s="58"/>
      <c r="H58" s="42">
        <v>700</v>
      </c>
      <c r="I58" s="42">
        <v>900</v>
      </c>
      <c r="J58" s="22">
        <v>2</v>
      </c>
      <c r="K58" s="50"/>
      <c r="L58" s="23"/>
      <c r="M58" s="24">
        <f t="shared" si="0"/>
        <v>0</v>
      </c>
    </row>
    <row r="59" spans="2:13" ht="22.5">
      <c r="B59" s="63"/>
      <c r="C59" s="60"/>
      <c r="D59" s="20" t="s">
        <v>5</v>
      </c>
      <c r="E59" s="44" t="s">
        <v>26</v>
      </c>
      <c r="F59" s="21" t="s">
        <v>6</v>
      </c>
      <c r="G59" s="58"/>
      <c r="H59" s="42">
        <v>880</v>
      </c>
      <c r="I59" s="42">
        <v>1450</v>
      </c>
      <c r="J59" s="22">
        <v>5</v>
      </c>
      <c r="K59" s="50"/>
      <c r="L59" s="23"/>
      <c r="M59" s="24">
        <f t="shared" si="0"/>
        <v>0</v>
      </c>
    </row>
    <row r="60" spans="2:13" ht="22.5">
      <c r="B60" s="63"/>
      <c r="C60" s="60"/>
      <c r="D60" s="20" t="s">
        <v>5</v>
      </c>
      <c r="E60" s="44" t="s">
        <v>26</v>
      </c>
      <c r="F60" s="21" t="s">
        <v>6</v>
      </c>
      <c r="G60" s="59"/>
      <c r="H60" s="42">
        <v>900</v>
      </c>
      <c r="I60" s="42">
        <v>1950</v>
      </c>
      <c r="J60" s="22">
        <v>16</v>
      </c>
      <c r="K60" s="50"/>
      <c r="L60" s="23"/>
      <c r="M60" s="24">
        <f t="shared" si="0"/>
        <v>0</v>
      </c>
    </row>
    <row r="61" spans="2:13" ht="22.5">
      <c r="B61" s="63"/>
      <c r="C61" s="60"/>
      <c r="D61" s="9" t="s">
        <v>32</v>
      </c>
      <c r="E61" s="44" t="s">
        <v>34</v>
      </c>
      <c r="F61" s="21" t="s">
        <v>6</v>
      </c>
      <c r="G61" s="54" t="s">
        <v>60</v>
      </c>
      <c r="H61" s="42">
        <v>1000</v>
      </c>
      <c r="I61" s="42">
        <v>2000</v>
      </c>
      <c r="J61" s="22">
        <v>23</v>
      </c>
      <c r="K61" s="50"/>
      <c r="L61" s="23"/>
      <c r="M61" s="24">
        <f t="shared" si="0"/>
        <v>0</v>
      </c>
    </row>
    <row r="62" spans="2:13" ht="23.25" thickBot="1">
      <c r="B62" s="63"/>
      <c r="C62" s="60"/>
      <c r="D62" s="10" t="s">
        <v>31</v>
      </c>
      <c r="E62" s="44" t="s">
        <v>34</v>
      </c>
      <c r="F62" s="21" t="s">
        <v>6</v>
      </c>
      <c r="G62" s="56"/>
      <c r="H62" s="42">
        <v>775</v>
      </c>
      <c r="I62" s="42">
        <v>1390</v>
      </c>
      <c r="J62" s="22">
        <v>8</v>
      </c>
      <c r="K62" s="50"/>
      <c r="L62" s="23"/>
      <c r="M62" s="24">
        <f t="shared" si="0"/>
        <v>0</v>
      </c>
    </row>
    <row r="63" spans="2:13" ht="15">
      <c r="B63" s="61" t="s">
        <v>19</v>
      </c>
      <c r="C63" s="61"/>
      <c r="D63" s="61"/>
      <c r="E63" s="61"/>
      <c r="F63" s="61"/>
      <c r="G63" s="61"/>
      <c r="H63" s="61"/>
      <c r="I63" s="61"/>
      <c r="J63" s="29">
        <f>SUM(J55:J62)</f>
        <v>94</v>
      </c>
      <c r="K63" s="29"/>
      <c r="L63" s="26"/>
      <c r="M63" s="27">
        <f>SUM(M55:M62)</f>
        <v>0</v>
      </c>
    </row>
    <row r="64" spans="2:13" ht="22.5">
      <c r="B64" s="63">
        <v>7</v>
      </c>
      <c r="C64" s="60" t="s">
        <v>41</v>
      </c>
      <c r="D64" s="20" t="s">
        <v>5</v>
      </c>
      <c r="E64" s="44" t="s">
        <v>26</v>
      </c>
      <c r="F64" s="21" t="s">
        <v>6</v>
      </c>
      <c r="G64" s="57" t="s">
        <v>33</v>
      </c>
      <c r="H64" s="42">
        <v>1200</v>
      </c>
      <c r="I64" s="42">
        <v>1500</v>
      </c>
      <c r="J64" s="30">
        <v>6</v>
      </c>
      <c r="K64" s="50"/>
      <c r="L64" s="23"/>
      <c r="M64" s="24">
        <f t="shared" si="0"/>
        <v>0</v>
      </c>
    </row>
    <row r="65" spans="2:13" ht="22.5">
      <c r="B65" s="63"/>
      <c r="C65" s="60"/>
      <c r="D65" s="20" t="s">
        <v>5</v>
      </c>
      <c r="E65" s="44" t="s">
        <v>26</v>
      </c>
      <c r="F65" s="21" t="s">
        <v>6</v>
      </c>
      <c r="G65" s="58"/>
      <c r="H65" s="42">
        <v>1200</v>
      </c>
      <c r="I65" s="42">
        <v>1950</v>
      </c>
      <c r="J65" s="22">
        <v>98</v>
      </c>
      <c r="K65" s="50"/>
      <c r="L65" s="23"/>
      <c r="M65" s="24">
        <f t="shared" si="0"/>
        <v>0</v>
      </c>
    </row>
    <row r="66" spans="2:13" ht="22.5">
      <c r="B66" s="63"/>
      <c r="C66" s="60"/>
      <c r="D66" s="20" t="s">
        <v>5</v>
      </c>
      <c r="E66" s="44" t="s">
        <v>26</v>
      </c>
      <c r="F66" s="21" t="s">
        <v>6</v>
      </c>
      <c r="G66" s="58"/>
      <c r="H66" s="42">
        <v>1200</v>
      </c>
      <c r="I66" s="42">
        <v>2350</v>
      </c>
      <c r="J66" s="22">
        <v>2</v>
      </c>
      <c r="K66" s="50"/>
      <c r="L66" s="23"/>
      <c r="M66" s="24">
        <f t="shared" si="0"/>
        <v>0</v>
      </c>
    </row>
    <row r="67" spans="2:13" ht="22.5">
      <c r="B67" s="63"/>
      <c r="C67" s="60"/>
      <c r="D67" s="20" t="s">
        <v>5</v>
      </c>
      <c r="E67" s="44" t="s">
        <v>26</v>
      </c>
      <c r="F67" s="21" t="s">
        <v>6</v>
      </c>
      <c r="G67" s="78"/>
      <c r="H67" s="42">
        <v>700</v>
      </c>
      <c r="I67" s="42">
        <v>900</v>
      </c>
      <c r="J67" s="22">
        <v>4</v>
      </c>
      <c r="K67" s="50"/>
      <c r="L67" s="23"/>
      <c r="M67" s="24">
        <f t="shared" si="0"/>
        <v>0</v>
      </c>
    </row>
    <row r="68" spans="2:13" ht="22.5">
      <c r="B68" s="63"/>
      <c r="C68" s="60"/>
      <c r="D68" s="20" t="s">
        <v>5</v>
      </c>
      <c r="E68" s="44" t="s">
        <v>26</v>
      </c>
      <c r="F68" s="21" t="s">
        <v>6</v>
      </c>
      <c r="G68" s="79"/>
      <c r="H68" s="42">
        <v>880</v>
      </c>
      <c r="I68" s="42">
        <v>1450</v>
      </c>
      <c r="J68" s="22">
        <v>30</v>
      </c>
      <c r="K68" s="50"/>
      <c r="L68" s="23"/>
      <c r="M68" s="24">
        <f t="shared" si="0"/>
        <v>0</v>
      </c>
    </row>
    <row r="69" spans="2:13" ht="22.5">
      <c r="B69" s="63"/>
      <c r="C69" s="60"/>
      <c r="D69" s="20" t="s">
        <v>5</v>
      </c>
      <c r="E69" s="44" t="s">
        <v>26</v>
      </c>
      <c r="F69" s="21" t="s">
        <v>6</v>
      </c>
      <c r="G69" s="57" t="s">
        <v>33</v>
      </c>
      <c r="H69" s="42">
        <v>900</v>
      </c>
      <c r="I69" s="42">
        <v>1950</v>
      </c>
      <c r="J69" s="22">
        <v>20</v>
      </c>
      <c r="K69" s="50"/>
      <c r="L69" s="23"/>
      <c r="M69" s="24">
        <f t="shared" si="0"/>
        <v>0</v>
      </c>
    </row>
    <row r="70" spans="2:13" ht="22.5">
      <c r="B70" s="63"/>
      <c r="C70" s="60"/>
      <c r="D70" s="20" t="s">
        <v>5</v>
      </c>
      <c r="E70" s="44" t="s">
        <v>26</v>
      </c>
      <c r="F70" s="21" t="s">
        <v>6</v>
      </c>
      <c r="G70" s="77"/>
      <c r="H70" s="42">
        <v>900</v>
      </c>
      <c r="I70" s="42">
        <v>2350</v>
      </c>
      <c r="J70" s="22">
        <v>2</v>
      </c>
      <c r="K70" s="50"/>
      <c r="L70" s="23"/>
      <c r="M70" s="24">
        <f t="shared" si="0"/>
        <v>0</v>
      </c>
    </row>
    <row r="71" spans="2:13" ht="22.5">
      <c r="B71" s="63"/>
      <c r="C71" s="60"/>
      <c r="D71" s="9" t="s">
        <v>32</v>
      </c>
      <c r="E71" s="44" t="s">
        <v>34</v>
      </c>
      <c r="F71" s="21" t="s">
        <v>6</v>
      </c>
      <c r="G71" s="54" t="s">
        <v>60</v>
      </c>
      <c r="H71" s="42">
        <v>1000</v>
      </c>
      <c r="I71" s="42">
        <v>2000</v>
      </c>
      <c r="J71" s="22">
        <v>108</v>
      </c>
      <c r="K71" s="50"/>
      <c r="L71" s="23"/>
      <c r="M71" s="24">
        <f t="shared" si="0"/>
        <v>0</v>
      </c>
    </row>
    <row r="72" spans="2:13" ht="23.25" thickBot="1">
      <c r="B72" s="63"/>
      <c r="C72" s="60"/>
      <c r="D72" s="10" t="s">
        <v>31</v>
      </c>
      <c r="E72" s="44" t="s">
        <v>34</v>
      </c>
      <c r="F72" s="21" t="s">
        <v>6</v>
      </c>
      <c r="G72" s="56"/>
      <c r="H72" s="42">
        <v>775</v>
      </c>
      <c r="I72" s="42">
        <v>1390</v>
      </c>
      <c r="J72" s="22">
        <v>10</v>
      </c>
      <c r="K72" s="50"/>
      <c r="L72" s="23"/>
      <c r="M72" s="24">
        <f t="shared" si="0"/>
        <v>0</v>
      </c>
    </row>
    <row r="73" spans="2:13" ht="15">
      <c r="B73" s="61" t="s">
        <v>19</v>
      </c>
      <c r="C73" s="61"/>
      <c r="D73" s="61"/>
      <c r="E73" s="61"/>
      <c r="F73" s="61"/>
      <c r="G73" s="61"/>
      <c r="H73" s="61"/>
      <c r="I73" s="61"/>
      <c r="J73" s="29">
        <f>SUM(J64:J72)</f>
        <v>280</v>
      </c>
      <c r="K73" s="29"/>
      <c r="L73" s="26"/>
      <c r="M73" s="27">
        <f>SUM(M64:M72)</f>
        <v>0</v>
      </c>
    </row>
    <row r="74" spans="2:13" ht="22.5" customHeight="1">
      <c r="B74" s="63">
        <v>8</v>
      </c>
      <c r="C74" s="60" t="s">
        <v>42</v>
      </c>
      <c r="D74" s="20" t="s">
        <v>5</v>
      </c>
      <c r="E74" s="44" t="s">
        <v>26</v>
      </c>
      <c r="F74" s="21" t="s">
        <v>6</v>
      </c>
      <c r="G74" s="57" t="s">
        <v>33</v>
      </c>
      <c r="H74" s="42">
        <v>1200</v>
      </c>
      <c r="I74" s="42">
        <v>1500</v>
      </c>
      <c r="J74" s="30">
        <v>5</v>
      </c>
      <c r="K74" s="50"/>
      <c r="L74" s="23"/>
      <c r="M74" s="24">
        <f t="shared" ref="M74:M137" si="1">L74*J74</f>
        <v>0</v>
      </c>
    </row>
    <row r="75" spans="2:13" ht="22.5">
      <c r="B75" s="63"/>
      <c r="C75" s="60"/>
      <c r="D75" s="20" t="s">
        <v>5</v>
      </c>
      <c r="E75" s="44" t="s">
        <v>26</v>
      </c>
      <c r="F75" s="21" t="s">
        <v>6</v>
      </c>
      <c r="G75" s="80"/>
      <c r="H75" s="42">
        <v>1200</v>
      </c>
      <c r="I75" s="42">
        <v>1950</v>
      </c>
      <c r="J75" s="22">
        <v>95</v>
      </c>
      <c r="K75" s="50"/>
      <c r="L75" s="23"/>
      <c r="M75" s="24">
        <f t="shared" si="1"/>
        <v>0</v>
      </c>
    </row>
    <row r="76" spans="2:13" ht="22.5">
      <c r="B76" s="63"/>
      <c r="C76" s="60"/>
      <c r="D76" s="20" t="s">
        <v>5</v>
      </c>
      <c r="E76" s="44" t="s">
        <v>26</v>
      </c>
      <c r="F76" s="21" t="s">
        <v>6</v>
      </c>
      <c r="G76" s="80"/>
      <c r="H76" s="42">
        <v>1200</v>
      </c>
      <c r="I76" s="42">
        <v>2350</v>
      </c>
      <c r="J76" s="22">
        <v>2</v>
      </c>
      <c r="K76" s="50"/>
      <c r="L76" s="23"/>
      <c r="M76" s="24">
        <f t="shared" si="1"/>
        <v>0</v>
      </c>
    </row>
    <row r="77" spans="2:13" ht="22.5" customHeight="1">
      <c r="B77" s="63"/>
      <c r="C77" s="60"/>
      <c r="D77" s="20" t="s">
        <v>5</v>
      </c>
      <c r="E77" s="44" t="s">
        <v>26</v>
      </c>
      <c r="F77" s="21" t="s">
        <v>6</v>
      </c>
      <c r="G77" s="80"/>
      <c r="H77" s="42">
        <v>700</v>
      </c>
      <c r="I77" s="42">
        <v>900</v>
      </c>
      <c r="J77" s="22">
        <v>1</v>
      </c>
      <c r="K77" s="50"/>
      <c r="L77" s="23"/>
      <c r="M77" s="24">
        <f t="shared" si="1"/>
        <v>0</v>
      </c>
    </row>
    <row r="78" spans="2:13" ht="22.5">
      <c r="B78" s="63"/>
      <c r="C78" s="60"/>
      <c r="D78" s="20" t="s">
        <v>5</v>
      </c>
      <c r="E78" s="44" t="s">
        <v>26</v>
      </c>
      <c r="F78" s="21" t="s">
        <v>6</v>
      </c>
      <c r="G78" s="80"/>
      <c r="H78" s="42">
        <v>880</v>
      </c>
      <c r="I78" s="42">
        <v>1450</v>
      </c>
      <c r="J78" s="22">
        <v>33</v>
      </c>
      <c r="K78" s="50"/>
      <c r="L78" s="23"/>
      <c r="M78" s="24">
        <f t="shared" si="1"/>
        <v>0</v>
      </c>
    </row>
    <row r="79" spans="2:13" ht="22.5">
      <c r="B79" s="63"/>
      <c r="C79" s="60"/>
      <c r="D79" s="20" t="s">
        <v>5</v>
      </c>
      <c r="E79" s="44" t="s">
        <v>26</v>
      </c>
      <c r="F79" s="21" t="s">
        <v>6</v>
      </c>
      <c r="G79" s="80"/>
      <c r="H79" s="42">
        <v>900</v>
      </c>
      <c r="I79" s="42">
        <v>1950</v>
      </c>
      <c r="J79" s="22">
        <v>24</v>
      </c>
      <c r="K79" s="50"/>
      <c r="L79" s="23"/>
      <c r="M79" s="24">
        <f t="shared" si="1"/>
        <v>0</v>
      </c>
    </row>
    <row r="80" spans="2:13" ht="22.5">
      <c r="B80" s="63"/>
      <c r="C80" s="60"/>
      <c r="D80" s="20" t="s">
        <v>5</v>
      </c>
      <c r="E80" s="44" t="s">
        <v>26</v>
      </c>
      <c r="F80" s="21" t="s">
        <v>6</v>
      </c>
      <c r="G80" s="81"/>
      <c r="H80" s="42">
        <v>900</v>
      </c>
      <c r="I80" s="42">
        <v>2350</v>
      </c>
      <c r="J80" s="22">
        <v>1</v>
      </c>
      <c r="K80" s="50"/>
      <c r="L80" s="23"/>
      <c r="M80" s="24">
        <f t="shared" si="1"/>
        <v>0</v>
      </c>
    </row>
    <row r="81" spans="2:13" ht="22.5">
      <c r="B81" s="63"/>
      <c r="C81" s="60"/>
      <c r="D81" s="9" t="s">
        <v>32</v>
      </c>
      <c r="E81" s="44" t="s">
        <v>34</v>
      </c>
      <c r="F81" s="21" t="s">
        <v>6</v>
      </c>
      <c r="G81" s="54" t="s">
        <v>60</v>
      </c>
      <c r="H81" s="42">
        <v>1000</v>
      </c>
      <c r="I81" s="42">
        <v>2000</v>
      </c>
      <c r="J81" s="22">
        <v>103</v>
      </c>
      <c r="K81" s="50"/>
      <c r="L81" s="23"/>
      <c r="M81" s="24">
        <f t="shared" si="1"/>
        <v>0</v>
      </c>
    </row>
    <row r="82" spans="2:13" ht="23.25" thickBot="1">
      <c r="B82" s="63"/>
      <c r="C82" s="60"/>
      <c r="D82" s="10" t="s">
        <v>31</v>
      </c>
      <c r="E82" s="44" t="s">
        <v>34</v>
      </c>
      <c r="F82" s="21" t="s">
        <v>6</v>
      </c>
      <c r="G82" s="56"/>
      <c r="H82" s="42">
        <v>775</v>
      </c>
      <c r="I82" s="42">
        <v>1390</v>
      </c>
      <c r="J82" s="22">
        <v>10</v>
      </c>
      <c r="K82" s="50"/>
      <c r="L82" s="23"/>
      <c r="M82" s="24">
        <f t="shared" si="1"/>
        <v>0</v>
      </c>
    </row>
    <row r="83" spans="2:13" ht="15">
      <c r="B83" s="61" t="s">
        <v>19</v>
      </c>
      <c r="C83" s="61"/>
      <c r="D83" s="61"/>
      <c r="E83" s="61"/>
      <c r="F83" s="61"/>
      <c r="G83" s="61"/>
      <c r="H83" s="61"/>
      <c r="I83" s="61"/>
      <c r="J83" s="29">
        <f>SUM(J74:J82)</f>
        <v>274</v>
      </c>
      <c r="K83" s="29"/>
      <c r="L83" s="26"/>
      <c r="M83" s="27">
        <f>SUM(M74:M82)</f>
        <v>0</v>
      </c>
    </row>
    <row r="84" spans="2:13" ht="22.5">
      <c r="B84" s="75">
        <v>9</v>
      </c>
      <c r="C84" s="64" t="s">
        <v>43</v>
      </c>
      <c r="D84" s="20" t="s">
        <v>5</v>
      </c>
      <c r="E84" s="44" t="s">
        <v>26</v>
      </c>
      <c r="F84" s="21" t="s">
        <v>6</v>
      </c>
      <c r="G84" s="57" t="s">
        <v>33</v>
      </c>
      <c r="H84" s="42">
        <v>1200</v>
      </c>
      <c r="I84" s="42">
        <v>1500</v>
      </c>
      <c r="J84" s="31">
        <v>6</v>
      </c>
      <c r="K84" s="73"/>
      <c r="L84" s="32"/>
      <c r="M84" s="24">
        <f t="shared" si="1"/>
        <v>0</v>
      </c>
    </row>
    <row r="85" spans="2:13" ht="22.5">
      <c r="B85" s="76"/>
      <c r="C85" s="89"/>
      <c r="D85" s="20" t="s">
        <v>5</v>
      </c>
      <c r="E85" s="44" t="s">
        <v>26</v>
      </c>
      <c r="F85" s="21" t="s">
        <v>6</v>
      </c>
      <c r="G85" s="78"/>
      <c r="H85" s="42">
        <v>1200</v>
      </c>
      <c r="I85" s="42">
        <v>1950</v>
      </c>
      <c r="J85" s="31">
        <v>95</v>
      </c>
      <c r="K85" s="74"/>
      <c r="L85" s="23"/>
      <c r="M85" s="24">
        <f t="shared" si="1"/>
        <v>0</v>
      </c>
    </row>
    <row r="86" spans="2:13" ht="22.5">
      <c r="B86" s="76"/>
      <c r="C86" s="89"/>
      <c r="D86" s="20" t="s">
        <v>5</v>
      </c>
      <c r="E86" s="44" t="s">
        <v>26</v>
      </c>
      <c r="F86" s="21" t="s">
        <v>6</v>
      </c>
      <c r="G86" s="78"/>
      <c r="H86" s="42">
        <v>1200</v>
      </c>
      <c r="I86" s="42">
        <v>2350</v>
      </c>
      <c r="J86" s="22">
        <v>2</v>
      </c>
      <c r="K86" s="74"/>
      <c r="L86" s="23"/>
      <c r="M86" s="24">
        <f t="shared" si="1"/>
        <v>0</v>
      </c>
    </row>
    <row r="87" spans="2:13" ht="22.5">
      <c r="B87" s="76"/>
      <c r="C87" s="65" t="s">
        <v>43</v>
      </c>
      <c r="D87" s="20" t="s">
        <v>5</v>
      </c>
      <c r="E87" s="44" t="s">
        <v>26</v>
      </c>
      <c r="F87" s="21" t="s">
        <v>6</v>
      </c>
      <c r="G87" s="58" t="s">
        <v>33</v>
      </c>
      <c r="H87" s="42">
        <v>700</v>
      </c>
      <c r="I87" s="42">
        <v>900</v>
      </c>
      <c r="J87" s="22">
        <v>5</v>
      </c>
      <c r="K87" s="74"/>
      <c r="L87" s="23"/>
      <c r="M87" s="24">
        <f t="shared" si="1"/>
        <v>0</v>
      </c>
    </row>
    <row r="88" spans="2:13" ht="22.5">
      <c r="B88" s="76"/>
      <c r="C88" s="65"/>
      <c r="D88" s="20" t="s">
        <v>5</v>
      </c>
      <c r="E88" s="44" t="s">
        <v>26</v>
      </c>
      <c r="F88" s="21" t="s">
        <v>6</v>
      </c>
      <c r="G88" s="78"/>
      <c r="H88" s="42">
        <v>880</v>
      </c>
      <c r="I88" s="42">
        <v>1450</v>
      </c>
      <c r="J88" s="22">
        <v>30</v>
      </c>
      <c r="K88" s="74"/>
      <c r="L88" s="23"/>
      <c r="M88" s="24">
        <f t="shared" si="1"/>
        <v>0</v>
      </c>
    </row>
    <row r="89" spans="2:13" ht="22.5">
      <c r="B89" s="76"/>
      <c r="C89" s="65"/>
      <c r="D89" s="20" t="s">
        <v>5</v>
      </c>
      <c r="E89" s="44" t="s">
        <v>26</v>
      </c>
      <c r="F89" s="21" t="s">
        <v>6</v>
      </c>
      <c r="G89" s="78"/>
      <c r="H89" s="42">
        <v>900</v>
      </c>
      <c r="I89" s="42">
        <v>1950</v>
      </c>
      <c r="J89" s="22">
        <v>20</v>
      </c>
      <c r="K89" s="74"/>
      <c r="L89" s="23"/>
      <c r="M89" s="24">
        <f t="shared" si="1"/>
        <v>0</v>
      </c>
    </row>
    <row r="90" spans="2:13" ht="22.5">
      <c r="B90" s="76"/>
      <c r="C90" s="65"/>
      <c r="D90" s="20" t="s">
        <v>5</v>
      </c>
      <c r="E90" s="44" t="s">
        <v>26</v>
      </c>
      <c r="F90" s="21" t="s">
        <v>6</v>
      </c>
      <c r="G90" s="77"/>
      <c r="H90" s="42">
        <v>900</v>
      </c>
      <c r="I90" s="42">
        <v>2350</v>
      </c>
      <c r="J90" s="22">
        <v>1</v>
      </c>
      <c r="K90" s="74"/>
      <c r="L90" s="23"/>
      <c r="M90" s="24">
        <f t="shared" si="1"/>
        <v>0</v>
      </c>
    </row>
    <row r="91" spans="2:13" ht="22.5">
      <c r="B91" s="76"/>
      <c r="C91" s="65"/>
      <c r="D91" s="9" t="s">
        <v>32</v>
      </c>
      <c r="E91" s="44" t="s">
        <v>34</v>
      </c>
      <c r="F91" s="21" t="s">
        <v>6</v>
      </c>
      <c r="G91" s="54" t="s">
        <v>60</v>
      </c>
      <c r="H91" s="42">
        <v>1000</v>
      </c>
      <c r="I91" s="42">
        <v>2000</v>
      </c>
      <c r="J91" s="22">
        <v>108</v>
      </c>
      <c r="K91" s="74"/>
      <c r="L91" s="23"/>
      <c r="M91" s="24">
        <f t="shared" si="1"/>
        <v>0</v>
      </c>
    </row>
    <row r="92" spans="2:13" ht="23.25" thickBot="1">
      <c r="B92" s="76"/>
      <c r="C92" s="66"/>
      <c r="D92" s="10" t="s">
        <v>31</v>
      </c>
      <c r="E92" s="44" t="s">
        <v>34</v>
      </c>
      <c r="F92" s="21" t="s">
        <v>6</v>
      </c>
      <c r="G92" s="56"/>
      <c r="H92" s="42">
        <v>775</v>
      </c>
      <c r="I92" s="42">
        <v>1390</v>
      </c>
      <c r="J92" s="22">
        <v>10</v>
      </c>
      <c r="K92" s="74"/>
      <c r="L92" s="23"/>
      <c r="M92" s="24">
        <f t="shared" si="1"/>
        <v>0</v>
      </c>
    </row>
    <row r="93" spans="2:13" ht="15">
      <c r="B93" s="61" t="s">
        <v>19</v>
      </c>
      <c r="C93" s="61"/>
      <c r="D93" s="61"/>
      <c r="E93" s="61"/>
      <c r="F93" s="61"/>
      <c r="G93" s="61"/>
      <c r="H93" s="61"/>
      <c r="I93" s="61"/>
      <c r="J93" s="29">
        <f>SUM(J84:J92)</f>
        <v>277</v>
      </c>
      <c r="K93" s="29"/>
      <c r="L93" s="26"/>
      <c r="M93" s="27">
        <f>SUM(M84:M92)</f>
        <v>0</v>
      </c>
    </row>
    <row r="94" spans="2:13" ht="22.5">
      <c r="B94" s="63">
        <v>10</v>
      </c>
      <c r="C94" s="64" t="s">
        <v>35</v>
      </c>
      <c r="D94" s="20" t="s">
        <v>5</v>
      </c>
      <c r="E94" s="44" t="s">
        <v>26</v>
      </c>
      <c r="F94" s="21" t="s">
        <v>6</v>
      </c>
      <c r="G94" s="57" t="s">
        <v>33</v>
      </c>
      <c r="H94" s="42">
        <v>1200</v>
      </c>
      <c r="I94" s="42">
        <v>1500</v>
      </c>
      <c r="J94" s="22">
        <v>3</v>
      </c>
      <c r="K94" s="50"/>
      <c r="L94" s="23"/>
      <c r="M94" s="24">
        <f t="shared" si="1"/>
        <v>0</v>
      </c>
    </row>
    <row r="95" spans="2:13" ht="22.5">
      <c r="B95" s="63"/>
      <c r="C95" s="65"/>
      <c r="D95" s="20" t="s">
        <v>5</v>
      </c>
      <c r="E95" s="44" t="s">
        <v>26</v>
      </c>
      <c r="F95" s="21" t="s">
        <v>6</v>
      </c>
      <c r="G95" s="58"/>
      <c r="H95" s="42">
        <v>1200</v>
      </c>
      <c r="I95" s="42">
        <v>1950</v>
      </c>
      <c r="J95" s="22">
        <v>36</v>
      </c>
      <c r="K95" s="50"/>
      <c r="L95" s="23"/>
      <c r="M95" s="24">
        <f t="shared" si="1"/>
        <v>0</v>
      </c>
    </row>
    <row r="96" spans="2:13" ht="22.5">
      <c r="B96" s="63"/>
      <c r="C96" s="65"/>
      <c r="D96" s="20" t="s">
        <v>5</v>
      </c>
      <c r="E96" s="44" t="s">
        <v>26</v>
      </c>
      <c r="F96" s="21" t="s">
        <v>6</v>
      </c>
      <c r="G96" s="58"/>
      <c r="H96" s="42">
        <v>1200</v>
      </c>
      <c r="I96" s="42">
        <v>2350</v>
      </c>
      <c r="J96" s="22">
        <v>3</v>
      </c>
      <c r="K96" s="50"/>
      <c r="L96" s="23"/>
      <c r="M96" s="24">
        <f t="shared" si="1"/>
        <v>0</v>
      </c>
    </row>
    <row r="97" spans="2:13" ht="22.5">
      <c r="B97" s="63"/>
      <c r="C97" s="65"/>
      <c r="D97" s="20" t="s">
        <v>5</v>
      </c>
      <c r="E97" s="44" t="s">
        <v>26</v>
      </c>
      <c r="F97" s="21" t="s">
        <v>6</v>
      </c>
      <c r="G97" s="58"/>
      <c r="H97" s="42">
        <v>700</v>
      </c>
      <c r="I97" s="42">
        <v>900</v>
      </c>
      <c r="J97" s="22">
        <v>2</v>
      </c>
      <c r="K97" s="50"/>
      <c r="L97" s="23"/>
      <c r="M97" s="24">
        <f t="shared" si="1"/>
        <v>0</v>
      </c>
    </row>
    <row r="98" spans="2:13" ht="22.5">
      <c r="B98" s="63"/>
      <c r="C98" s="65"/>
      <c r="D98" s="20" t="s">
        <v>5</v>
      </c>
      <c r="E98" s="44" t="s">
        <v>26</v>
      </c>
      <c r="F98" s="21" t="s">
        <v>6</v>
      </c>
      <c r="G98" s="58"/>
      <c r="H98" s="42">
        <v>880</v>
      </c>
      <c r="I98" s="42">
        <v>1450</v>
      </c>
      <c r="J98" s="22">
        <v>5</v>
      </c>
      <c r="K98" s="50"/>
      <c r="L98" s="23"/>
      <c r="M98" s="24">
        <f t="shared" si="1"/>
        <v>0</v>
      </c>
    </row>
    <row r="99" spans="2:13" ht="22.5">
      <c r="B99" s="63"/>
      <c r="C99" s="65"/>
      <c r="D99" s="20" t="s">
        <v>5</v>
      </c>
      <c r="E99" s="44" t="s">
        <v>26</v>
      </c>
      <c r="F99" s="21" t="s">
        <v>6</v>
      </c>
      <c r="G99" s="59"/>
      <c r="H99" s="42">
        <v>900</v>
      </c>
      <c r="I99" s="42">
        <v>1950</v>
      </c>
      <c r="J99" s="22">
        <v>15</v>
      </c>
      <c r="K99" s="50"/>
      <c r="L99" s="23"/>
      <c r="M99" s="24">
        <f t="shared" si="1"/>
        <v>0</v>
      </c>
    </row>
    <row r="100" spans="2:13" ht="45.75" thickBot="1">
      <c r="B100" s="63"/>
      <c r="C100" s="65"/>
      <c r="D100" s="9" t="s">
        <v>32</v>
      </c>
      <c r="E100" s="44" t="s">
        <v>34</v>
      </c>
      <c r="F100" s="21" t="s">
        <v>6</v>
      </c>
      <c r="G100" s="47" t="s">
        <v>60</v>
      </c>
      <c r="H100" s="42">
        <v>1000</v>
      </c>
      <c r="I100" s="42">
        <v>2000</v>
      </c>
      <c r="J100" s="22">
        <v>26</v>
      </c>
      <c r="K100" s="50"/>
      <c r="L100" s="23"/>
      <c r="M100" s="24">
        <f t="shared" si="1"/>
        <v>0</v>
      </c>
    </row>
    <row r="101" spans="2:13" ht="45.75" thickBot="1">
      <c r="B101" s="63"/>
      <c r="C101" s="66"/>
      <c r="D101" s="10" t="s">
        <v>31</v>
      </c>
      <c r="E101" s="44" t="s">
        <v>34</v>
      </c>
      <c r="F101" s="21" t="s">
        <v>6</v>
      </c>
      <c r="G101" s="47" t="s">
        <v>60</v>
      </c>
      <c r="H101" s="42">
        <v>775</v>
      </c>
      <c r="I101" s="42">
        <v>1390</v>
      </c>
      <c r="J101" s="22">
        <v>9</v>
      </c>
      <c r="K101" s="50"/>
      <c r="L101" s="23"/>
      <c r="M101" s="24">
        <f t="shared" si="1"/>
        <v>0</v>
      </c>
    </row>
    <row r="102" spans="2:13" ht="22.5">
      <c r="B102" s="63"/>
      <c r="C102" s="64" t="s">
        <v>44</v>
      </c>
      <c r="D102" s="9" t="s">
        <v>32</v>
      </c>
      <c r="E102" s="44" t="s">
        <v>34</v>
      </c>
      <c r="F102" s="21" t="s">
        <v>6</v>
      </c>
      <c r="G102" s="87" t="s">
        <v>60</v>
      </c>
      <c r="H102" s="42">
        <v>1000</v>
      </c>
      <c r="I102" s="42">
        <v>2000</v>
      </c>
      <c r="J102" s="22">
        <v>1</v>
      </c>
      <c r="K102" s="50"/>
      <c r="L102" s="23"/>
      <c r="M102" s="24">
        <f t="shared" si="1"/>
        <v>0</v>
      </c>
    </row>
    <row r="103" spans="2:13" ht="23.25" thickBot="1">
      <c r="B103" s="63"/>
      <c r="C103" s="66"/>
      <c r="D103" s="10" t="s">
        <v>31</v>
      </c>
      <c r="E103" s="44" t="s">
        <v>34</v>
      </c>
      <c r="F103" s="21" t="s">
        <v>6</v>
      </c>
      <c r="G103" s="88"/>
      <c r="H103" s="42">
        <v>775</v>
      </c>
      <c r="I103" s="42">
        <v>1390</v>
      </c>
      <c r="J103" s="22">
        <v>1</v>
      </c>
      <c r="K103" s="50"/>
      <c r="L103" s="23"/>
      <c r="M103" s="24">
        <f t="shared" si="1"/>
        <v>0</v>
      </c>
    </row>
    <row r="104" spans="2:13" ht="15">
      <c r="B104" s="61" t="s">
        <v>19</v>
      </c>
      <c r="C104" s="61"/>
      <c r="D104" s="61"/>
      <c r="E104" s="61"/>
      <c r="F104" s="61"/>
      <c r="G104" s="61"/>
      <c r="H104" s="61"/>
      <c r="I104" s="61"/>
      <c r="J104" s="29">
        <f>SUM(J94:J103)</f>
        <v>101</v>
      </c>
      <c r="K104" s="29"/>
      <c r="L104" s="26"/>
      <c r="M104" s="27">
        <f>SUM(M94:M103)</f>
        <v>0</v>
      </c>
    </row>
    <row r="105" spans="2:13" ht="22.5">
      <c r="B105" s="63">
        <v>11</v>
      </c>
      <c r="C105" s="60" t="s">
        <v>45</v>
      </c>
      <c r="D105" s="20" t="s">
        <v>5</v>
      </c>
      <c r="E105" s="44" t="s">
        <v>26</v>
      </c>
      <c r="F105" s="21" t="s">
        <v>6</v>
      </c>
      <c r="G105" s="57" t="s">
        <v>33</v>
      </c>
      <c r="H105" s="42">
        <v>1200</v>
      </c>
      <c r="I105" s="42">
        <v>1500</v>
      </c>
      <c r="J105" s="31">
        <v>7</v>
      </c>
      <c r="K105" s="50"/>
      <c r="L105" s="23"/>
      <c r="M105" s="24">
        <f t="shared" si="1"/>
        <v>0</v>
      </c>
    </row>
    <row r="106" spans="2:13" ht="22.5">
      <c r="B106" s="63"/>
      <c r="C106" s="60"/>
      <c r="D106" s="20" t="s">
        <v>5</v>
      </c>
      <c r="E106" s="44" t="s">
        <v>26</v>
      </c>
      <c r="F106" s="21" t="s">
        <v>6</v>
      </c>
      <c r="G106" s="58"/>
      <c r="H106" s="42">
        <v>1200</v>
      </c>
      <c r="I106" s="42">
        <v>1950</v>
      </c>
      <c r="J106" s="22">
        <v>100</v>
      </c>
      <c r="K106" s="50"/>
      <c r="L106" s="23"/>
      <c r="M106" s="24">
        <f t="shared" si="1"/>
        <v>0</v>
      </c>
    </row>
    <row r="107" spans="2:13" ht="22.5">
      <c r="B107" s="63"/>
      <c r="C107" s="60"/>
      <c r="D107" s="20" t="s">
        <v>5</v>
      </c>
      <c r="E107" s="44" t="s">
        <v>26</v>
      </c>
      <c r="F107" s="21" t="s">
        <v>6</v>
      </c>
      <c r="G107" s="58"/>
      <c r="H107" s="42">
        <v>1200</v>
      </c>
      <c r="I107" s="42">
        <v>2350</v>
      </c>
      <c r="J107" s="22">
        <v>2</v>
      </c>
      <c r="K107" s="50"/>
      <c r="L107" s="23"/>
      <c r="M107" s="24">
        <f t="shared" si="1"/>
        <v>0</v>
      </c>
    </row>
    <row r="108" spans="2:13" ht="22.5">
      <c r="B108" s="63"/>
      <c r="C108" s="60"/>
      <c r="D108" s="20" t="s">
        <v>5</v>
      </c>
      <c r="E108" s="44" t="s">
        <v>26</v>
      </c>
      <c r="F108" s="21" t="s">
        <v>6</v>
      </c>
      <c r="G108" s="58"/>
      <c r="H108" s="42">
        <v>700</v>
      </c>
      <c r="I108" s="42">
        <v>900</v>
      </c>
      <c r="J108" s="22">
        <v>4</v>
      </c>
      <c r="K108" s="50"/>
      <c r="L108" s="23"/>
      <c r="M108" s="24">
        <f t="shared" si="1"/>
        <v>0</v>
      </c>
    </row>
    <row r="109" spans="2:13" ht="22.5">
      <c r="B109" s="63"/>
      <c r="C109" s="60"/>
      <c r="D109" s="20" t="s">
        <v>5</v>
      </c>
      <c r="E109" s="44" t="s">
        <v>26</v>
      </c>
      <c r="F109" s="21" t="s">
        <v>6</v>
      </c>
      <c r="G109" s="58"/>
      <c r="H109" s="42">
        <v>880</v>
      </c>
      <c r="I109" s="42">
        <v>1450</v>
      </c>
      <c r="J109" s="22">
        <v>40</v>
      </c>
      <c r="K109" s="50"/>
      <c r="L109" s="23"/>
      <c r="M109" s="24">
        <f t="shared" si="1"/>
        <v>0</v>
      </c>
    </row>
    <row r="110" spans="2:13" ht="22.5">
      <c r="B110" s="63"/>
      <c r="C110" s="60"/>
      <c r="D110" s="20" t="s">
        <v>5</v>
      </c>
      <c r="E110" s="44" t="s">
        <v>26</v>
      </c>
      <c r="F110" s="21" t="s">
        <v>6</v>
      </c>
      <c r="G110" s="58"/>
      <c r="H110" s="42">
        <v>900</v>
      </c>
      <c r="I110" s="42">
        <v>1950</v>
      </c>
      <c r="J110" s="22">
        <v>25</v>
      </c>
      <c r="K110" s="50"/>
      <c r="L110" s="23"/>
      <c r="M110" s="24">
        <f t="shared" si="1"/>
        <v>0</v>
      </c>
    </row>
    <row r="111" spans="2:13" ht="22.5">
      <c r="B111" s="63"/>
      <c r="C111" s="60"/>
      <c r="D111" s="20" t="s">
        <v>5</v>
      </c>
      <c r="E111" s="44" t="s">
        <v>26</v>
      </c>
      <c r="F111" s="21" t="s">
        <v>6</v>
      </c>
      <c r="G111" s="59"/>
      <c r="H111" s="42">
        <v>900</v>
      </c>
      <c r="I111" s="42">
        <v>2350</v>
      </c>
      <c r="J111" s="22">
        <v>1</v>
      </c>
      <c r="K111" s="50"/>
      <c r="L111" s="23"/>
      <c r="M111" s="24">
        <f t="shared" si="1"/>
        <v>0</v>
      </c>
    </row>
    <row r="112" spans="2:13" ht="22.5">
      <c r="B112" s="63"/>
      <c r="C112" s="60"/>
      <c r="D112" s="9" t="s">
        <v>32</v>
      </c>
      <c r="E112" s="44" t="s">
        <v>34</v>
      </c>
      <c r="F112" s="21" t="s">
        <v>6</v>
      </c>
      <c r="G112" s="54" t="s">
        <v>60</v>
      </c>
      <c r="H112" s="42">
        <v>1000</v>
      </c>
      <c r="I112" s="42">
        <v>2000</v>
      </c>
      <c r="J112" s="22">
        <v>98</v>
      </c>
      <c r="K112" s="50"/>
      <c r="L112" s="23"/>
      <c r="M112" s="24">
        <f t="shared" si="1"/>
        <v>0</v>
      </c>
    </row>
    <row r="113" spans="2:13" ht="22.5">
      <c r="B113" s="63"/>
      <c r="C113" s="60"/>
      <c r="D113" s="10" t="s">
        <v>31</v>
      </c>
      <c r="E113" s="44" t="s">
        <v>34</v>
      </c>
      <c r="F113" s="21" t="s">
        <v>6</v>
      </c>
      <c r="G113" s="55"/>
      <c r="H113" s="42">
        <v>775</v>
      </c>
      <c r="I113" s="42">
        <v>1390</v>
      </c>
      <c r="J113" s="22">
        <v>8</v>
      </c>
      <c r="K113" s="50"/>
      <c r="L113" s="23"/>
      <c r="M113" s="24">
        <f t="shared" si="1"/>
        <v>0</v>
      </c>
    </row>
    <row r="114" spans="2:13" ht="30.75" thickBot="1">
      <c r="B114" s="33"/>
      <c r="C114" s="34" t="s">
        <v>46</v>
      </c>
      <c r="D114" s="10" t="s">
        <v>31</v>
      </c>
      <c r="E114" s="44" t="s">
        <v>34</v>
      </c>
      <c r="F114" s="21" t="s">
        <v>6</v>
      </c>
      <c r="G114" s="56"/>
      <c r="H114" s="42">
        <v>775</v>
      </c>
      <c r="I114" s="42">
        <v>1390</v>
      </c>
      <c r="J114" s="22">
        <v>1</v>
      </c>
      <c r="K114" s="22"/>
      <c r="L114" s="23"/>
      <c r="M114" s="24">
        <f t="shared" si="1"/>
        <v>0</v>
      </c>
    </row>
    <row r="115" spans="2:13" ht="15">
      <c r="B115" s="61" t="s">
        <v>19</v>
      </c>
      <c r="C115" s="61"/>
      <c r="D115" s="61"/>
      <c r="E115" s="61"/>
      <c r="F115" s="61"/>
      <c r="G115" s="61"/>
      <c r="H115" s="61"/>
      <c r="I115" s="61"/>
      <c r="J115" s="29">
        <f>SUM(J105:J114)</f>
        <v>286</v>
      </c>
      <c r="K115" s="29"/>
      <c r="L115" s="26"/>
      <c r="M115" s="27">
        <f>SUM(M105:M114)</f>
        <v>0</v>
      </c>
    </row>
    <row r="116" spans="2:13" ht="22.5">
      <c r="B116" s="63">
        <v>12</v>
      </c>
      <c r="C116" s="60" t="s">
        <v>47</v>
      </c>
      <c r="D116" s="20" t="s">
        <v>5</v>
      </c>
      <c r="E116" s="44" t="s">
        <v>26</v>
      </c>
      <c r="F116" s="21" t="s">
        <v>6</v>
      </c>
      <c r="G116" s="57" t="s">
        <v>33</v>
      </c>
      <c r="H116" s="42">
        <v>1200</v>
      </c>
      <c r="I116" s="42">
        <v>1500</v>
      </c>
      <c r="J116" s="22">
        <v>5</v>
      </c>
      <c r="K116" s="50"/>
      <c r="L116" s="23"/>
      <c r="M116" s="24">
        <f t="shared" si="1"/>
        <v>0</v>
      </c>
    </row>
    <row r="117" spans="2:13" ht="22.5">
      <c r="B117" s="63"/>
      <c r="C117" s="60"/>
      <c r="D117" s="20" t="s">
        <v>5</v>
      </c>
      <c r="E117" s="44" t="s">
        <v>26</v>
      </c>
      <c r="F117" s="21" t="s">
        <v>6</v>
      </c>
      <c r="G117" s="58"/>
      <c r="H117" s="42">
        <v>1200</v>
      </c>
      <c r="I117" s="42">
        <v>1950</v>
      </c>
      <c r="J117" s="22">
        <v>95</v>
      </c>
      <c r="K117" s="50"/>
      <c r="L117" s="23"/>
      <c r="M117" s="24">
        <f t="shared" si="1"/>
        <v>0</v>
      </c>
    </row>
    <row r="118" spans="2:13" ht="22.5">
      <c r="B118" s="63"/>
      <c r="C118" s="60"/>
      <c r="D118" s="20" t="s">
        <v>5</v>
      </c>
      <c r="E118" s="44" t="s">
        <v>26</v>
      </c>
      <c r="F118" s="21" t="s">
        <v>6</v>
      </c>
      <c r="G118" s="58"/>
      <c r="H118" s="42">
        <v>1200</v>
      </c>
      <c r="I118" s="42">
        <v>2350</v>
      </c>
      <c r="J118" s="22">
        <v>2</v>
      </c>
      <c r="K118" s="50"/>
      <c r="L118" s="23"/>
      <c r="M118" s="24">
        <f t="shared" si="1"/>
        <v>0</v>
      </c>
    </row>
    <row r="119" spans="2:13" ht="22.5">
      <c r="B119" s="63"/>
      <c r="C119" s="60"/>
      <c r="D119" s="20" t="s">
        <v>5</v>
      </c>
      <c r="E119" s="44" t="s">
        <v>26</v>
      </c>
      <c r="F119" s="21" t="s">
        <v>6</v>
      </c>
      <c r="G119" s="58"/>
      <c r="H119" s="42">
        <v>700</v>
      </c>
      <c r="I119" s="42">
        <v>900</v>
      </c>
      <c r="J119" s="22">
        <v>3</v>
      </c>
      <c r="K119" s="50"/>
      <c r="L119" s="23"/>
      <c r="M119" s="24">
        <f t="shared" si="1"/>
        <v>0</v>
      </c>
    </row>
    <row r="120" spans="2:13" ht="22.5">
      <c r="B120" s="63"/>
      <c r="C120" s="60"/>
      <c r="D120" s="20" t="s">
        <v>5</v>
      </c>
      <c r="E120" s="44" t="s">
        <v>26</v>
      </c>
      <c r="F120" s="21" t="s">
        <v>6</v>
      </c>
      <c r="G120" s="58"/>
      <c r="H120" s="42">
        <v>880</v>
      </c>
      <c r="I120" s="42">
        <v>1450</v>
      </c>
      <c r="J120" s="22">
        <v>35</v>
      </c>
      <c r="K120" s="50"/>
      <c r="L120" s="23"/>
      <c r="M120" s="24">
        <f t="shared" si="1"/>
        <v>0</v>
      </c>
    </row>
    <row r="121" spans="2:13" ht="22.5">
      <c r="B121" s="63"/>
      <c r="C121" s="60"/>
      <c r="D121" s="20" t="s">
        <v>5</v>
      </c>
      <c r="E121" s="44" t="s">
        <v>26</v>
      </c>
      <c r="F121" s="21" t="s">
        <v>6</v>
      </c>
      <c r="G121" s="58"/>
      <c r="H121" s="42">
        <v>900</v>
      </c>
      <c r="I121" s="42">
        <v>1950</v>
      </c>
      <c r="J121" s="22">
        <v>20</v>
      </c>
      <c r="K121" s="50"/>
      <c r="L121" s="23"/>
      <c r="M121" s="24">
        <f t="shared" si="1"/>
        <v>0</v>
      </c>
    </row>
    <row r="122" spans="2:13" ht="22.5">
      <c r="B122" s="63"/>
      <c r="C122" s="60"/>
      <c r="D122" s="20" t="s">
        <v>5</v>
      </c>
      <c r="E122" s="44" t="s">
        <v>26</v>
      </c>
      <c r="F122" s="21" t="s">
        <v>6</v>
      </c>
      <c r="G122" s="59"/>
      <c r="H122" s="42">
        <v>900</v>
      </c>
      <c r="I122" s="42">
        <v>2350</v>
      </c>
      <c r="J122" s="22">
        <v>1</v>
      </c>
      <c r="K122" s="50"/>
      <c r="L122" s="23"/>
      <c r="M122" s="24">
        <f t="shared" si="1"/>
        <v>0</v>
      </c>
    </row>
    <row r="123" spans="2:13" ht="22.5">
      <c r="B123" s="63"/>
      <c r="C123" s="60"/>
      <c r="D123" s="9" t="s">
        <v>32</v>
      </c>
      <c r="E123" s="44" t="s">
        <v>34</v>
      </c>
      <c r="F123" s="21" t="s">
        <v>6</v>
      </c>
      <c r="G123" s="54" t="s">
        <v>60</v>
      </c>
      <c r="H123" s="42">
        <v>1000</v>
      </c>
      <c r="I123" s="42">
        <v>2000</v>
      </c>
      <c r="J123" s="22">
        <v>98</v>
      </c>
      <c r="K123" s="50"/>
      <c r="L123" s="23"/>
      <c r="M123" s="24">
        <f t="shared" si="1"/>
        <v>0</v>
      </c>
    </row>
    <row r="124" spans="2:13" ht="22.5">
      <c r="B124" s="63"/>
      <c r="C124" s="60"/>
      <c r="D124" s="10" t="s">
        <v>31</v>
      </c>
      <c r="E124" s="44" t="s">
        <v>34</v>
      </c>
      <c r="F124" s="21" t="s">
        <v>6</v>
      </c>
      <c r="G124" s="55"/>
      <c r="H124" s="42">
        <v>775</v>
      </c>
      <c r="I124" s="42">
        <v>1390</v>
      </c>
      <c r="J124" s="22">
        <v>12</v>
      </c>
      <c r="K124" s="50"/>
      <c r="L124" s="23"/>
      <c r="M124" s="24">
        <f t="shared" si="1"/>
        <v>0</v>
      </c>
    </row>
    <row r="125" spans="2:13" ht="34.5" thickBot="1">
      <c r="B125" s="63"/>
      <c r="C125" s="60"/>
      <c r="D125" s="10" t="s">
        <v>36</v>
      </c>
      <c r="E125" s="44" t="s">
        <v>34</v>
      </c>
      <c r="F125" s="21" t="s">
        <v>6</v>
      </c>
      <c r="G125" s="56"/>
      <c r="H125" s="42">
        <v>775</v>
      </c>
      <c r="I125" s="42">
        <v>1390</v>
      </c>
      <c r="J125" s="22">
        <v>1</v>
      </c>
      <c r="K125" s="50"/>
      <c r="L125" s="23"/>
      <c r="M125" s="24">
        <f t="shared" si="1"/>
        <v>0</v>
      </c>
    </row>
    <row r="126" spans="2:13" ht="15">
      <c r="B126" s="61" t="s">
        <v>19</v>
      </c>
      <c r="C126" s="61"/>
      <c r="D126" s="61"/>
      <c r="E126" s="61"/>
      <c r="F126" s="61"/>
      <c r="G126" s="61"/>
      <c r="H126" s="61"/>
      <c r="I126" s="61"/>
      <c r="J126" s="29">
        <f>SUM(J116:J125)</f>
        <v>272</v>
      </c>
      <c r="K126" s="29"/>
      <c r="L126" s="26"/>
      <c r="M126" s="27">
        <f>SUM(M116:M125)</f>
        <v>0</v>
      </c>
    </row>
    <row r="127" spans="2:13" ht="22.5">
      <c r="B127" s="63">
        <v>13</v>
      </c>
      <c r="C127" s="60" t="s">
        <v>48</v>
      </c>
      <c r="D127" s="20" t="s">
        <v>5</v>
      </c>
      <c r="E127" s="44" t="s">
        <v>26</v>
      </c>
      <c r="F127" s="21" t="s">
        <v>6</v>
      </c>
      <c r="G127" s="57" t="s">
        <v>33</v>
      </c>
      <c r="H127" s="42">
        <v>1200</v>
      </c>
      <c r="I127" s="42">
        <v>1500</v>
      </c>
      <c r="J127" s="22">
        <v>4</v>
      </c>
      <c r="K127" s="50"/>
      <c r="L127" s="23"/>
      <c r="M127" s="24">
        <f t="shared" si="1"/>
        <v>0</v>
      </c>
    </row>
    <row r="128" spans="2:13" ht="22.5">
      <c r="B128" s="63"/>
      <c r="C128" s="60"/>
      <c r="D128" s="20" t="s">
        <v>5</v>
      </c>
      <c r="E128" s="44" t="s">
        <v>26</v>
      </c>
      <c r="F128" s="21" t="s">
        <v>6</v>
      </c>
      <c r="G128" s="58"/>
      <c r="H128" s="42">
        <v>1200</v>
      </c>
      <c r="I128" s="42">
        <v>1950</v>
      </c>
      <c r="J128" s="22">
        <v>95</v>
      </c>
      <c r="K128" s="50"/>
      <c r="L128" s="23"/>
      <c r="M128" s="24">
        <f t="shared" si="1"/>
        <v>0</v>
      </c>
    </row>
    <row r="129" spans="2:13" ht="22.5">
      <c r="B129" s="63"/>
      <c r="C129" s="60"/>
      <c r="D129" s="20" t="s">
        <v>5</v>
      </c>
      <c r="E129" s="44" t="s">
        <v>26</v>
      </c>
      <c r="F129" s="21" t="s">
        <v>6</v>
      </c>
      <c r="G129" s="58"/>
      <c r="H129" s="42">
        <v>1200</v>
      </c>
      <c r="I129" s="42">
        <v>2350</v>
      </c>
      <c r="J129" s="22">
        <v>2</v>
      </c>
      <c r="K129" s="50"/>
      <c r="L129" s="23"/>
      <c r="M129" s="24">
        <f t="shared" si="1"/>
        <v>0</v>
      </c>
    </row>
    <row r="130" spans="2:13" ht="22.5">
      <c r="B130" s="63"/>
      <c r="C130" s="60"/>
      <c r="D130" s="20" t="s">
        <v>5</v>
      </c>
      <c r="E130" s="44" t="s">
        <v>26</v>
      </c>
      <c r="F130" s="21" t="s">
        <v>6</v>
      </c>
      <c r="G130" s="58"/>
      <c r="H130" s="42">
        <v>700</v>
      </c>
      <c r="I130" s="42">
        <v>900</v>
      </c>
      <c r="J130" s="22">
        <v>4</v>
      </c>
      <c r="K130" s="50"/>
      <c r="L130" s="23"/>
      <c r="M130" s="24">
        <f t="shared" si="1"/>
        <v>0</v>
      </c>
    </row>
    <row r="131" spans="2:13" ht="22.5">
      <c r="B131" s="63"/>
      <c r="C131" s="60"/>
      <c r="D131" s="20" t="s">
        <v>5</v>
      </c>
      <c r="E131" s="44" t="s">
        <v>26</v>
      </c>
      <c r="F131" s="21" t="s">
        <v>6</v>
      </c>
      <c r="G131" s="78"/>
      <c r="H131" s="42">
        <v>880</v>
      </c>
      <c r="I131" s="42">
        <v>1450</v>
      </c>
      <c r="J131" s="22">
        <v>30</v>
      </c>
      <c r="K131" s="50"/>
      <c r="L131" s="23"/>
      <c r="M131" s="24">
        <f t="shared" si="1"/>
        <v>0</v>
      </c>
    </row>
    <row r="132" spans="2:13" ht="22.5" customHeight="1">
      <c r="B132" s="63"/>
      <c r="C132" s="60"/>
      <c r="D132" s="20" t="s">
        <v>5</v>
      </c>
      <c r="E132" s="44" t="s">
        <v>26</v>
      </c>
      <c r="F132" s="21" t="s">
        <v>6</v>
      </c>
      <c r="G132" s="79"/>
      <c r="H132" s="42">
        <v>900</v>
      </c>
      <c r="I132" s="42">
        <v>1950</v>
      </c>
      <c r="J132" s="22">
        <v>20</v>
      </c>
      <c r="K132" s="50"/>
      <c r="L132" s="23"/>
      <c r="M132" s="24">
        <f t="shared" si="1"/>
        <v>0</v>
      </c>
    </row>
    <row r="133" spans="2:13" ht="45">
      <c r="B133" s="63"/>
      <c r="C133" s="60"/>
      <c r="D133" s="20" t="s">
        <v>5</v>
      </c>
      <c r="E133" s="44" t="s">
        <v>26</v>
      </c>
      <c r="F133" s="21" t="s">
        <v>6</v>
      </c>
      <c r="G133" s="21" t="s">
        <v>33</v>
      </c>
      <c r="H133" s="42">
        <v>900</v>
      </c>
      <c r="I133" s="42">
        <v>2350</v>
      </c>
      <c r="J133" s="22">
        <v>1</v>
      </c>
      <c r="K133" s="50"/>
      <c r="L133" s="23"/>
      <c r="M133" s="24">
        <f t="shared" si="1"/>
        <v>0</v>
      </c>
    </row>
    <row r="134" spans="2:13" ht="22.5">
      <c r="B134" s="63"/>
      <c r="C134" s="60"/>
      <c r="D134" s="9" t="s">
        <v>32</v>
      </c>
      <c r="E134" s="44" t="s">
        <v>34</v>
      </c>
      <c r="F134" s="21" t="s">
        <v>6</v>
      </c>
      <c r="G134" s="54" t="s">
        <v>60</v>
      </c>
      <c r="H134" s="42">
        <v>1000</v>
      </c>
      <c r="I134" s="42">
        <v>2000</v>
      </c>
      <c r="J134" s="22">
        <v>97</v>
      </c>
      <c r="K134" s="50"/>
      <c r="L134" s="23"/>
      <c r="M134" s="24">
        <f t="shared" si="1"/>
        <v>0</v>
      </c>
    </row>
    <row r="135" spans="2:13" ht="22.5">
      <c r="B135" s="63"/>
      <c r="C135" s="60"/>
      <c r="D135" s="10" t="s">
        <v>31</v>
      </c>
      <c r="E135" s="44" t="s">
        <v>34</v>
      </c>
      <c r="F135" s="21" t="s">
        <v>6</v>
      </c>
      <c r="G135" s="55"/>
      <c r="H135" s="42">
        <v>775</v>
      </c>
      <c r="I135" s="42">
        <v>1390</v>
      </c>
      <c r="J135" s="22">
        <v>10</v>
      </c>
      <c r="K135" s="50"/>
      <c r="L135" s="23"/>
      <c r="M135" s="24">
        <f t="shared" si="1"/>
        <v>0</v>
      </c>
    </row>
    <row r="136" spans="2:13" ht="22.5">
      <c r="B136" s="63"/>
      <c r="C136" s="60"/>
      <c r="D136" s="9" t="s">
        <v>49</v>
      </c>
      <c r="E136" s="44" t="s">
        <v>34</v>
      </c>
      <c r="F136" s="21" t="s">
        <v>6</v>
      </c>
      <c r="G136" s="55"/>
      <c r="H136" s="42">
        <v>1000</v>
      </c>
      <c r="I136" s="42">
        <v>2000</v>
      </c>
      <c r="J136" s="22">
        <v>1</v>
      </c>
      <c r="K136" s="50"/>
      <c r="L136" s="23"/>
      <c r="M136" s="24">
        <f t="shared" si="1"/>
        <v>0</v>
      </c>
    </row>
    <row r="137" spans="2:13" ht="34.5" thickBot="1">
      <c r="B137" s="63"/>
      <c r="C137" s="60"/>
      <c r="D137" s="10" t="s">
        <v>36</v>
      </c>
      <c r="E137" s="44" t="s">
        <v>34</v>
      </c>
      <c r="F137" s="21" t="s">
        <v>6</v>
      </c>
      <c r="G137" s="56"/>
      <c r="H137" s="42">
        <v>775</v>
      </c>
      <c r="I137" s="42">
        <v>1390</v>
      </c>
      <c r="J137" s="22">
        <v>1</v>
      </c>
      <c r="K137" s="50"/>
      <c r="L137" s="23"/>
      <c r="M137" s="24">
        <f t="shared" si="1"/>
        <v>0</v>
      </c>
    </row>
    <row r="138" spans="2:13" ht="15">
      <c r="B138" s="61" t="s">
        <v>19</v>
      </c>
      <c r="C138" s="61"/>
      <c r="D138" s="61"/>
      <c r="E138" s="61"/>
      <c r="F138" s="61"/>
      <c r="G138" s="61"/>
      <c r="H138" s="61"/>
      <c r="I138" s="61"/>
      <c r="J138" s="29">
        <f>SUM(J127:J137)</f>
        <v>265</v>
      </c>
      <c r="K138" s="29"/>
      <c r="L138" s="26"/>
      <c r="M138" s="27">
        <f>SUM(M127:M137)</f>
        <v>0</v>
      </c>
    </row>
    <row r="139" spans="2:13" ht="22.5">
      <c r="B139" s="63">
        <v>14</v>
      </c>
      <c r="C139" s="60" t="s">
        <v>35</v>
      </c>
      <c r="D139" s="20" t="s">
        <v>5</v>
      </c>
      <c r="E139" s="44" t="s">
        <v>26</v>
      </c>
      <c r="F139" s="21" t="s">
        <v>6</v>
      </c>
      <c r="G139" s="57" t="s">
        <v>33</v>
      </c>
      <c r="H139" s="42">
        <v>1200</v>
      </c>
      <c r="I139" s="42">
        <v>1500</v>
      </c>
      <c r="J139" s="22">
        <v>2</v>
      </c>
      <c r="K139" s="50"/>
      <c r="L139" s="23"/>
      <c r="M139" s="24">
        <f t="shared" ref="M139:M155" si="2">L139*J139</f>
        <v>0</v>
      </c>
    </row>
    <row r="140" spans="2:13" ht="22.5">
      <c r="B140" s="63"/>
      <c r="C140" s="60"/>
      <c r="D140" s="20" t="s">
        <v>5</v>
      </c>
      <c r="E140" s="44" t="s">
        <v>26</v>
      </c>
      <c r="F140" s="21" t="s">
        <v>6</v>
      </c>
      <c r="G140" s="58"/>
      <c r="H140" s="42">
        <v>1200</v>
      </c>
      <c r="I140" s="42">
        <v>1950</v>
      </c>
      <c r="J140" s="22">
        <v>35</v>
      </c>
      <c r="K140" s="50"/>
      <c r="L140" s="23"/>
      <c r="M140" s="24">
        <f t="shared" si="2"/>
        <v>0</v>
      </c>
    </row>
    <row r="141" spans="2:13" ht="22.5">
      <c r="B141" s="63"/>
      <c r="C141" s="60"/>
      <c r="D141" s="20" t="s">
        <v>5</v>
      </c>
      <c r="E141" s="44" t="s">
        <v>26</v>
      </c>
      <c r="F141" s="21" t="s">
        <v>6</v>
      </c>
      <c r="G141" s="58"/>
      <c r="H141" s="42">
        <v>1200</v>
      </c>
      <c r="I141" s="42">
        <v>2350</v>
      </c>
      <c r="J141" s="22">
        <v>3</v>
      </c>
      <c r="K141" s="50"/>
      <c r="L141" s="23"/>
      <c r="M141" s="24">
        <f t="shared" si="2"/>
        <v>0</v>
      </c>
    </row>
    <row r="142" spans="2:13" ht="22.5">
      <c r="B142" s="63"/>
      <c r="C142" s="60"/>
      <c r="D142" s="20" t="s">
        <v>5</v>
      </c>
      <c r="E142" s="44" t="s">
        <v>26</v>
      </c>
      <c r="F142" s="21" t="s">
        <v>6</v>
      </c>
      <c r="G142" s="58"/>
      <c r="H142" s="42">
        <v>700</v>
      </c>
      <c r="I142" s="42">
        <v>900</v>
      </c>
      <c r="J142" s="22">
        <v>2</v>
      </c>
      <c r="K142" s="50"/>
      <c r="L142" s="23"/>
      <c r="M142" s="24">
        <f t="shared" si="2"/>
        <v>0</v>
      </c>
    </row>
    <row r="143" spans="2:13" ht="22.5">
      <c r="B143" s="63"/>
      <c r="C143" s="60"/>
      <c r="D143" s="20" t="s">
        <v>5</v>
      </c>
      <c r="E143" s="44" t="s">
        <v>26</v>
      </c>
      <c r="F143" s="21" t="s">
        <v>6</v>
      </c>
      <c r="G143" s="58"/>
      <c r="H143" s="42">
        <v>880</v>
      </c>
      <c r="I143" s="42">
        <v>1450</v>
      </c>
      <c r="J143" s="22">
        <v>10</v>
      </c>
      <c r="K143" s="50"/>
      <c r="L143" s="23"/>
      <c r="M143" s="24">
        <f t="shared" si="2"/>
        <v>0</v>
      </c>
    </row>
    <row r="144" spans="2:13" ht="22.5">
      <c r="B144" s="63"/>
      <c r="C144" s="60"/>
      <c r="D144" s="20" t="s">
        <v>5</v>
      </c>
      <c r="E144" s="44" t="s">
        <v>26</v>
      </c>
      <c r="F144" s="21" t="s">
        <v>6</v>
      </c>
      <c r="G144" s="59"/>
      <c r="H144" s="42">
        <v>900</v>
      </c>
      <c r="I144" s="42">
        <v>1950</v>
      </c>
      <c r="J144" s="22">
        <v>10</v>
      </c>
      <c r="K144" s="50"/>
      <c r="L144" s="23"/>
      <c r="M144" s="24">
        <f t="shared" si="2"/>
        <v>0</v>
      </c>
    </row>
    <row r="145" spans="2:13" ht="22.5">
      <c r="B145" s="63"/>
      <c r="C145" s="60"/>
      <c r="D145" s="9" t="s">
        <v>32</v>
      </c>
      <c r="E145" s="44" t="s">
        <v>34</v>
      </c>
      <c r="F145" s="21" t="s">
        <v>6</v>
      </c>
      <c r="G145" s="54" t="s">
        <v>60</v>
      </c>
      <c r="H145" s="42">
        <v>1000</v>
      </c>
      <c r="I145" s="42">
        <v>2000</v>
      </c>
      <c r="J145" s="22">
        <v>24</v>
      </c>
      <c r="K145" s="50"/>
      <c r="L145" s="23"/>
      <c r="M145" s="24">
        <f t="shared" si="2"/>
        <v>0</v>
      </c>
    </row>
    <row r="146" spans="2:13" ht="23.25" thickBot="1">
      <c r="B146" s="63"/>
      <c r="C146" s="60"/>
      <c r="D146" s="10" t="s">
        <v>31</v>
      </c>
      <c r="E146" s="44" t="s">
        <v>34</v>
      </c>
      <c r="F146" s="21" t="s">
        <v>6</v>
      </c>
      <c r="G146" s="56"/>
      <c r="H146" s="42">
        <v>775</v>
      </c>
      <c r="I146" s="42">
        <v>1390</v>
      </c>
      <c r="J146" s="22">
        <v>5</v>
      </c>
      <c r="K146" s="50"/>
      <c r="L146" s="23"/>
      <c r="M146" s="24">
        <f t="shared" si="2"/>
        <v>0</v>
      </c>
    </row>
    <row r="147" spans="2:13" ht="15">
      <c r="B147" s="61" t="s">
        <v>19</v>
      </c>
      <c r="C147" s="61"/>
      <c r="D147" s="61"/>
      <c r="E147" s="61"/>
      <c r="F147" s="61"/>
      <c r="G147" s="61"/>
      <c r="H147" s="61"/>
      <c r="I147" s="61"/>
      <c r="J147" s="29">
        <f>SUM(J139:J146)</f>
        <v>91</v>
      </c>
      <c r="K147" s="29"/>
      <c r="L147" s="26"/>
      <c r="M147" s="27">
        <f>SUM(M139:M146)</f>
        <v>0</v>
      </c>
    </row>
    <row r="148" spans="2:13" ht="25.5">
      <c r="B148" s="63">
        <v>15</v>
      </c>
      <c r="C148" s="48" t="s">
        <v>51</v>
      </c>
      <c r="D148" s="20" t="s">
        <v>50</v>
      </c>
      <c r="E148" s="44" t="s">
        <v>34</v>
      </c>
      <c r="F148" s="21" t="s">
        <v>6</v>
      </c>
      <c r="G148" s="54" t="s">
        <v>61</v>
      </c>
      <c r="H148" s="42">
        <v>450</v>
      </c>
      <c r="I148" s="42">
        <v>2057</v>
      </c>
      <c r="J148" s="22">
        <v>53</v>
      </c>
      <c r="K148" s="50"/>
      <c r="L148" s="23"/>
      <c r="M148" s="24">
        <f t="shared" si="2"/>
        <v>0</v>
      </c>
    </row>
    <row r="149" spans="2:13" ht="25.5">
      <c r="B149" s="63"/>
      <c r="C149" s="48" t="s">
        <v>52</v>
      </c>
      <c r="D149" s="20" t="s">
        <v>50</v>
      </c>
      <c r="E149" s="44" t="s">
        <v>34</v>
      </c>
      <c r="F149" s="21" t="s">
        <v>6</v>
      </c>
      <c r="G149" s="55"/>
      <c r="H149" s="42">
        <v>450</v>
      </c>
      <c r="I149" s="42">
        <v>2057</v>
      </c>
      <c r="J149" s="22">
        <v>43</v>
      </c>
      <c r="K149" s="50"/>
      <c r="L149" s="23"/>
      <c r="M149" s="24">
        <f t="shared" si="2"/>
        <v>0</v>
      </c>
    </row>
    <row r="150" spans="2:13" ht="25.5">
      <c r="B150" s="63"/>
      <c r="C150" s="48" t="s">
        <v>53</v>
      </c>
      <c r="D150" s="20" t="s">
        <v>50</v>
      </c>
      <c r="E150" s="44" t="s">
        <v>34</v>
      </c>
      <c r="F150" s="21" t="s">
        <v>6</v>
      </c>
      <c r="G150" s="55"/>
      <c r="H150" s="42">
        <v>450</v>
      </c>
      <c r="I150" s="42">
        <v>2057</v>
      </c>
      <c r="J150" s="22">
        <v>41</v>
      </c>
      <c r="K150" s="50"/>
      <c r="L150" s="23"/>
      <c r="M150" s="24">
        <f t="shared" si="2"/>
        <v>0</v>
      </c>
    </row>
    <row r="151" spans="2:13" ht="25.5">
      <c r="B151" s="63"/>
      <c r="C151" s="48" t="s">
        <v>54</v>
      </c>
      <c r="D151" s="20" t="s">
        <v>50</v>
      </c>
      <c r="E151" s="44" t="s">
        <v>34</v>
      </c>
      <c r="F151" s="21" t="s">
        <v>6</v>
      </c>
      <c r="G151" s="55"/>
      <c r="H151" s="42">
        <v>450</v>
      </c>
      <c r="I151" s="42">
        <v>2057</v>
      </c>
      <c r="J151" s="22">
        <v>48</v>
      </c>
      <c r="K151" s="50"/>
      <c r="L151" s="23"/>
      <c r="M151" s="24">
        <f t="shared" si="2"/>
        <v>0</v>
      </c>
    </row>
    <row r="152" spans="2:13" ht="25.5">
      <c r="B152" s="63"/>
      <c r="C152" s="48" t="s">
        <v>55</v>
      </c>
      <c r="D152" s="20" t="s">
        <v>50</v>
      </c>
      <c r="E152" s="44" t="s">
        <v>34</v>
      </c>
      <c r="F152" s="21" t="s">
        <v>6</v>
      </c>
      <c r="G152" s="55"/>
      <c r="H152" s="42">
        <v>450</v>
      </c>
      <c r="I152" s="42">
        <v>2057</v>
      </c>
      <c r="J152" s="22">
        <v>30</v>
      </c>
      <c r="K152" s="50"/>
      <c r="L152" s="23"/>
      <c r="M152" s="24">
        <f t="shared" si="2"/>
        <v>0</v>
      </c>
    </row>
    <row r="153" spans="2:13" ht="25.5">
      <c r="B153" s="63"/>
      <c r="C153" s="48" t="s">
        <v>56</v>
      </c>
      <c r="D153" s="20" t="s">
        <v>50</v>
      </c>
      <c r="E153" s="44" t="s">
        <v>34</v>
      </c>
      <c r="F153" s="21" t="s">
        <v>6</v>
      </c>
      <c r="G153" s="55"/>
      <c r="H153" s="42">
        <v>450</v>
      </c>
      <c r="I153" s="42">
        <v>2057</v>
      </c>
      <c r="J153" s="22">
        <v>36</v>
      </c>
      <c r="K153" s="50"/>
      <c r="L153" s="23"/>
      <c r="M153" s="24">
        <f t="shared" si="2"/>
        <v>0</v>
      </c>
    </row>
    <row r="154" spans="2:13" ht="22.5">
      <c r="B154" s="63"/>
      <c r="C154" s="34" t="s">
        <v>57</v>
      </c>
      <c r="D154" s="20" t="s">
        <v>50</v>
      </c>
      <c r="E154" s="44" t="s">
        <v>34</v>
      </c>
      <c r="F154" s="21" t="s">
        <v>6</v>
      </c>
      <c r="G154" s="55"/>
      <c r="H154" s="42">
        <v>3000</v>
      </c>
      <c r="I154" s="42">
        <v>450</v>
      </c>
      <c r="J154" s="22">
        <v>97</v>
      </c>
      <c r="K154" s="50"/>
      <c r="L154" s="23"/>
      <c r="M154" s="24">
        <f t="shared" si="2"/>
        <v>0</v>
      </c>
    </row>
    <row r="155" spans="2:13" ht="23.25" thickBot="1">
      <c r="B155" s="63"/>
      <c r="C155" s="34" t="s">
        <v>58</v>
      </c>
      <c r="D155" s="20" t="s">
        <v>50</v>
      </c>
      <c r="E155" s="44" t="s">
        <v>34</v>
      </c>
      <c r="F155" s="21" t="s">
        <v>6</v>
      </c>
      <c r="G155" s="56"/>
      <c r="H155" s="42">
        <v>3000</v>
      </c>
      <c r="I155" s="42">
        <v>450</v>
      </c>
      <c r="J155" s="22">
        <v>86</v>
      </c>
      <c r="K155" s="50"/>
      <c r="L155" s="23"/>
      <c r="M155" s="24">
        <f t="shared" si="2"/>
        <v>0</v>
      </c>
    </row>
    <row r="156" spans="2:13" ht="15">
      <c r="B156" s="61" t="s">
        <v>19</v>
      </c>
      <c r="C156" s="61"/>
      <c r="D156" s="61"/>
      <c r="E156" s="61"/>
      <c r="F156" s="61"/>
      <c r="G156" s="61"/>
      <c r="H156" s="61"/>
      <c r="I156" s="61"/>
      <c r="J156" s="29">
        <f>SUM(J148:J155)</f>
        <v>434</v>
      </c>
      <c r="K156" s="29"/>
      <c r="L156" s="26"/>
      <c r="M156" s="26">
        <f>SUM(M148:M155)</f>
        <v>0</v>
      </c>
    </row>
    <row r="157" spans="2:13" s="39" customFormat="1" ht="27.75" customHeight="1">
      <c r="B157" s="35"/>
      <c r="C157" s="62" t="s">
        <v>21</v>
      </c>
      <c r="D157" s="62"/>
      <c r="E157" s="62"/>
      <c r="F157" s="62"/>
      <c r="G157" s="62"/>
      <c r="H157" s="62"/>
      <c r="I157" s="62"/>
      <c r="J157" s="36">
        <f>J156+J147+J138+J126+J115+J104+J93+J83+J73+J63+J54+J41+J32+J20</f>
        <v>3969</v>
      </c>
      <c r="K157" s="36"/>
      <c r="L157" s="37"/>
      <c r="M157" s="38">
        <f>M156+M147+M138+M126+M115+M104+M93+M83+M73+M63+M54+M41+M32+M20</f>
        <v>0</v>
      </c>
    </row>
    <row r="158" spans="2:13" s="39" customFormat="1">
      <c r="B158" s="40"/>
      <c r="C158" s="5"/>
      <c r="D158" s="3"/>
      <c r="E158" s="45"/>
      <c r="F158" s="3"/>
      <c r="G158" s="3"/>
      <c r="H158" s="4"/>
      <c r="I158" s="4"/>
      <c r="J158" s="41"/>
      <c r="K158" s="41"/>
      <c r="L158" s="41"/>
    </row>
    <row r="159" spans="2:13">
      <c r="C159" s="52" t="s">
        <v>18</v>
      </c>
      <c r="D159" s="53"/>
    </row>
    <row r="160" spans="2:13">
      <c r="C160" s="12" t="s">
        <v>63</v>
      </c>
      <c r="D160" s="13" t="s">
        <v>64</v>
      </c>
    </row>
    <row r="161" spans="3:6" ht="18.75" customHeight="1">
      <c r="C161" s="49" t="s">
        <v>14</v>
      </c>
      <c r="D161" s="51" t="s">
        <v>22</v>
      </c>
      <c r="F161" s="6"/>
    </row>
    <row r="162" spans="3:6" ht="32.25" customHeight="1">
      <c r="C162" s="49"/>
      <c r="D162" s="51"/>
      <c r="E162" s="46"/>
      <c r="F162" s="6"/>
    </row>
    <row r="163" spans="3:6" ht="19.5" customHeight="1">
      <c r="C163" s="49" t="s">
        <v>15</v>
      </c>
      <c r="D163" s="51" t="s">
        <v>23</v>
      </c>
      <c r="F163" s="6"/>
    </row>
    <row r="164" spans="3:6" ht="16.5" customHeight="1">
      <c r="C164" s="49"/>
      <c r="D164" s="51"/>
      <c r="E164" s="46"/>
      <c r="F164" s="6"/>
    </row>
    <row r="165" spans="3:6" ht="26.25" customHeight="1">
      <c r="C165" s="8" t="s">
        <v>16</v>
      </c>
      <c r="D165" s="11" t="s">
        <v>17</v>
      </c>
    </row>
  </sheetData>
  <mergeCells count="116">
    <mergeCell ref="C87:C92"/>
    <mergeCell ref="G112:G114"/>
    <mergeCell ref="G116:G122"/>
    <mergeCell ref="G123:G125"/>
    <mergeCell ref="G127:G132"/>
    <mergeCell ref="F21:F27"/>
    <mergeCell ref="G18:G19"/>
    <mergeCell ref="G28:G29"/>
    <mergeCell ref="G30:G31"/>
    <mergeCell ref="G33:G35"/>
    <mergeCell ref="B73:I73"/>
    <mergeCell ref="B83:I83"/>
    <mergeCell ref="B93:I93"/>
    <mergeCell ref="B104:I104"/>
    <mergeCell ref="B74:B82"/>
    <mergeCell ref="B94:B103"/>
    <mergeCell ref="C74:C82"/>
    <mergeCell ref="C94:C101"/>
    <mergeCell ref="C102:C103"/>
    <mergeCell ref="G94:G99"/>
    <mergeCell ref="G102:G103"/>
    <mergeCell ref="G84:G86"/>
    <mergeCell ref="G87:G90"/>
    <mergeCell ref="C84:C86"/>
    <mergeCell ref="M7:M8"/>
    <mergeCell ref="K3:M4"/>
    <mergeCell ref="F5:M5"/>
    <mergeCell ref="F6:M6"/>
    <mergeCell ref="K64:K72"/>
    <mergeCell ref="B20:I20"/>
    <mergeCell ref="B32:I32"/>
    <mergeCell ref="B41:I41"/>
    <mergeCell ref="B3:J3"/>
    <mergeCell ref="B4:J4"/>
    <mergeCell ref="B5:E5"/>
    <mergeCell ref="B6:E6"/>
    <mergeCell ref="B7:B8"/>
    <mergeCell ref="I7:I8"/>
    <mergeCell ref="C7:C8"/>
    <mergeCell ref="D7:D8"/>
    <mergeCell ref="C55:C62"/>
    <mergeCell ref="G38:G40"/>
    <mergeCell ref="G36:G37"/>
    <mergeCell ref="G42:G48"/>
    <mergeCell ref="G49:G51"/>
    <mergeCell ref="G52:G53"/>
    <mergeCell ref="G55:G60"/>
    <mergeCell ref="G61:G62"/>
    <mergeCell ref="K94:K103"/>
    <mergeCell ref="K105:K113"/>
    <mergeCell ref="K127:K137"/>
    <mergeCell ref="K33:K40"/>
    <mergeCell ref="K42:K53"/>
    <mergeCell ref="K55:K62"/>
    <mergeCell ref="K84:K92"/>
    <mergeCell ref="B63:I63"/>
    <mergeCell ref="C64:C72"/>
    <mergeCell ref="B64:B72"/>
    <mergeCell ref="B84:B92"/>
    <mergeCell ref="K74:K82"/>
    <mergeCell ref="G71:G72"/>
    <mergeCell ref="G69:G70"/>
    <mergeCell ref="G64:G68"/>
    <mergeCell ref="G74:G80"/>
    <mergeCell ref="G81:G82"/>
    <mergeCell ref="G91:G92"/>
    <mergeCell ref="B33:B40"/>
    <mergeCell ref="B42:B53"/>
    <mergeCell ref="B55:B62"/>
    <mergeCell ref="B54:I54"/>
    <mergeCell ref="C33:C40"/>
    <mergeCell ref="C42:C53"/>
    <mergeCell ref="B9:B19"/>
    <mergeCell ref="B21:B31"/>
    <mergeCell ref="C9:C17"/>
    <mergeCell ref="C18:C19"/>
    <mergeCell ref="L7:L8"/>
    <mergeCell ref="C21:C31"/>
    <mergeCell ref="K9:K19"/>
    <mergeCell ref="K21:K31"/>
    <mergeCell ref="E7:E8"/>
    <mergeCell ref="F7:F8"/>
    <mergeCell ref="H7:H8"/>
    <mergeCell ref="K7:K8"/>
    <mergeCell ref="G16:G17"/>
    <mergeCell ref="G9:G15"/>
    <mergeCell ref="F9:F15"/>
    <mergeCell ref="G21:G27"/>
    <mergeCell ref="C105:C113"/>
    <mergeCell ref="C116:C125"/>
    <mergeCell ref="B115:I115"/>
    <mergeCell ref="C157:I157"/>
    <mergeCell ref="B126:I126"/>
    <mergeCell ref="C127:C137"/>
    <mergeCell ref="C139:C146"/>
    <mergeCell ref="B105:B113"/>
    <mergeCell ref="B116:B125"/>
    <mergeCell ref="B138:I138"/>
    <mergeCell ref="B147:I147"/>
    <mergeCell ref="B156:I156"/>
    <mergeCell ref="B127:B137"/>
    <mergeCell ref="B139:B146"/>
    <mergeCell ref="B148:B155"/>
    <mergeCell ref="G105:G111"/>
    <mergeCell ref="C161:C162"/>
    <mergeCell ref="K116:K125"/>
    <mergeCell ref="K139:K146"/>
    <mergeCell ref="K148:K155"/>
    <mergeCell ref="C163:C164"/>
    <mergeCell ref="D161:D162"/>
    <mergeCell ref="D163:D164"/>
    <mergeCell ref="C159:D159"/>
    <mergeCell ref="G134:G137"/>
    <mergeCell ref="G139:G144"/>
    <mergeCell ref="G145:G146"/>
    <mergeCell ref="G148:G155"/>
  </mergeCells>
  <conditionalFormatting sqref="K104:K105 K115:K116 K126:K127 K138:K139 K147:K148 K156:K65529 K93:K94 K63:K64 K73:K74 K54:K55 K41:K42 K9 J7:J19 K21 K32:K33 K83:K84 J21:J65529 L7:M7">
    <cfRule type="cellIs" dxfId="0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59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тендера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2013-01-09T07:58:45Z</dcterms:modified>
</cp:coreProperties>
</file>