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30" yWindow="-270" windowWidth="18360" windowHeight="13620"/>
  </bookViews>
  <sheets>
    <sheet name="для тендера" sheetId="6" r:id="rId1"/>
  </sheets>
  <definedNames>
    <definedName name="_xlnm._FilterDatabase" localSheetId="0" hidden="1">'для тендера'!$B$6:$J$91</definedName>
  </definedNames>
  <calcPr calcId="125725"/>
</workbook>
</file>

<file path=xl/calcChain.xml><?xml version="1.0" encoding="utf-8"?>
<calcChain xmlns="http://schemas.openxmlformats.org/spreadsheetml/2006/main">
  <c r="L92" i="6"/>
  <c r="L91"/>
  <c r="L90"/>
  <c r="L89"/>
  <c r="L88"/>
  <c r="L82"/>
  <c r="L83"/>
  <c r="L84"/>
  <c r="L85"/>
  <c r="L86"/>
  <c r="L87"/>
  <c r="L81"/>
  <c r="L80"/>
  <c r="L75"/>
  <c r="L76"/>
  <c r="L77"/>
  <c r="L78"/>
  <c r="L79"/>
  <c r="L74"/>
  <c r="L73"/>
  <c r="L67"/>
  <c r="L68"/>
  <c r="L69"/>
  <c r="L70"/>
  <c r="L71"/>
  <c r="L72"/>
  <c r="L66"/>
  <c r="L65"/>
  <c r="L63"/>
  <c r="L64"/>
  <c r="L62"/>
  <c r="L61"/>
  <c r="L55"/>
  <c r="L56"/>
  <c r="L57"/>
  <c r="L58"/>
  <c r="L59"/>
  <c r="L60"/>
  <c r="L54"/>
  <c r="L53"/>
  <c r="L47"/>
  <c r="L48"/>
  <c r="L49"/>
  <c r="L50"/>
  <c r="L51"/>
  <c r="L52"/>
  <c r="L46"/>
  <c r="L45"/>
  <c r="L39"/>
  <c r="L40"/>
  <c r="L41"/>
  <c r="L42"/>
  <c r="L43"/>
  <c r="L44"/>
  <c r="L38"/>
  <c r="L37"/>
  <c r="L32"/>
  <c r="L33"/>
  <c r="L34"/>
  <c r="L35"/>
  <c r="L36"/>
  <c r="L31"/>
  <c r="L30"/>
  <c r="L29"/>
  <c r="L28"/>
  <c r="L21"/>
  <c r="L22"/>
  <c r="L23"/>
  <c r="L24"/>
  <c r="L25"/>
  <c r="L26"/>
  <c r="L27"/>
  <c r="L20"/>
  <c r="L19"/>
  <c r="L16"/>
  <c r="L17"/>
  <c r="L18"/>
  <c r="L15"/>
  <c r="L9"/>
  <c r="L10"/>
  <c r="L11"/>
  <c r="L12"/>
  <c r="L13"/>
  <c r="L8"/>
  <c r="L14" s="1"/>
  <c r="J30" l="1"/>
  <c r="J28" l="1"/>
  <c r="J14" l="1"/>
  <c r="J19"/>
  <c r="J37"/>
  <c r="J45"/>
  <c r="J53"/>
  <c r="J61"/>
  <c r="J65"/>
  <c r="J73"/>
  <c r="J80"/>
  <c r="J88"/>
  <c r="J91"/>
  <c r="J92" l="1"/>
</calcChain>
</file>

<file path=xl/sharedStrings.xml><?xml version="1.0" encoding="utf-8"?>
<sst xmlns="http://schemas.openxmlformats.org/spreadsheetml/2006/main" count="337" uniqueCount="55">
  <si>
    <t>Имидж</t>
  </si>
  <si>
    <t>Наименование/ носитель</t>
  </si>
  <si>
    <t>печать, разрешение dpi</t>
  </si>
  <si>
    <t>материал</t>
  </si>
  <si>
    <t>ширина</t>
  </si>
  <si>
    <t>высота</t>
  </si>
  <si>
    <t>Вставка в навесной квадрат SLP-P</t>
  </si>
  <si>
    <t>бумага150 гр/м кв.</t>
  </si>
  <si>
    <t>Квадраты в оборудование (  составное панно из 12фрагментов)</t>
  </si>
  <si>
    <t>Вставка в навесное панно, А3</t>
  </si>
  <si>
    <t>Вставка в штендер</t>
  </si>
  <si>
    <t>бумага150 гр/м кв. с ламинацией</t>
  </si>
  <si>
    <t xml:space="preserve">Вставка в световое панно </t>
  </si>
  <si>
    <t xml:space="preserve">Вставка в световую полку </t>
  </si>
  <si>
    <t>шт.</t>
  </si>
  <si>
    <t>Поспечатная</t>
  </si>
  <si>
    <t>обработка</t>
  </si>
  <si>
    <t>резка по формату</t>
  </si>
  <si>
    <t>резка по формату, резка на 12 фрагментов</t>
  </si>
  <si>
    <t>резка по формату, ламинация с инкапсуляцией</t>
  </si>
  <si>
    <t>Количество</t>
  </si>
  <si>
    <t>Вставка в световой короб</t>
  </si>
  <si>
    <t>Комплектация</t>
  </si>
  <si>
    <t>Упаковка</t>
  </si>
  <si>
    <t>Доставка</t>
  </si>
  <si>
    <t>Силами Подрядчика на склад ООО "ЭККО-РОС"</t>
  </si>
  <si>
    <t>Общая информация</t>
  </si>
  <si>
    <t>Тубус, короб из гофрокартона с маркировкой</t>
  </si>
  <si>
    <t>срок изготовления (раб.дней)</t>
  </si>
  <si>
    <t>4+0, 1440 dpi</t>
  </si>
  <si>
    <t>стоимость за ед. с НДС</t>
  </si>
  <si>
    <t>Итого:</t>
  </si>
  <si>
    <t>Всего по тендеру</t>
  </si>
  <si>
    <t>Для каждого магазина формируется индивидуальный комплект. Упаковочный лист предоставляется Заказчиком</t>
  </si>
  <si>
    <t xml:space="preserve">Приложение №3.  </t>
  </si>
  <si>
    <t>Инициатор тендера:</t>
  </si>
  <si>
    <t>ООО "ЭККО-РОС"</t>
  </si>
  <si>
    <t>Участник тендера:</t>
  </si>
  <si>
    <t>Kids</t>
  </si>
  <si>
    <t>Men (исл.имидж)</t>
  </si>
  <si>
    <t>транслюцентная бумага</t>
  </si>
  <si>
    <t xml:space="preserve"> MIND (Ladies)</t>
  </si>
  <si>
    <t>MIND (Ladies/ Men/ Kids)</t>
  </si>
  <si>
    <t>MIND (Men)</t>
  </si>
  <si>
    <t>MIND (Kids)</t>
  </si>
  <si>
    <t>Clayton (Men)</t>
  </si>
  <si>
    <t>Sculptured (Ladies)</t>
  </si>
  <si>
    <t>Вставка в навесное панно, А3 (ислам. Имидж)</t>
  </si>
  <si>
    <t>Colin (Men)</t>
  </si>
  <si>
    <t>Jogga (Ladies)</t>
  </si>
  <si>
    <t>Сумки</t>
  </si>
  <si>
    <t>Cuno (Men)</t>
  </si>
  <si>
    <t>Omak (Ladies)</t>
  </si>
  <si>
    <t>стоимость за тираж с НДС</t>
  </si>
  <si>
    <t>Тендерное предложение на производство интерьерной продукции (бумага и пленка) с символикой "ECCO"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</si>
</sst>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scheme val="minor"/>
    </font>
    <font>
      <b/>
      <sz val="16"/>
      <color indexed="8"/>
      <name val="Calibri"/>
      <family val="2"/>
      <charset val="204"/>
      <scheme val="minor"/>
    </font>
    <font>
      <b/>
      <sz val="9"/>
      <color indexed="8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indexed="8"/>
      <name val="Calibri"/>
      <family val="2"/>
      <charset val="204"/>
      <scheme val="minor"/>
    </font>
    <font>
      <b/>
      <sz val="8"/>
      <color indexed="8"/>
      <name val="Calibri"/>
      <family val="2"/>
      <charset val="204"/>
      <scheme val="minor"/>
    </font>
    <font>
      <i/>
      <sz val="12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/>
    <xf numFmtId="0" fontId="2" fillId="0" borderId="0" xfId="0" applyFont="1"/>
    <xf numFmtId="0" fontId="6" fillId="0" borderId="0" xfId="0" applyFont="1"/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7" fillId="3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0" xfId="0" applyFont="1" applyFill="1"/>
    <xf numFmtId="0" fontId="3" fillId="4" borderId="3" xfId="0" applyFont="1" applyFill="1" applyBorder="1"/>
    <xf numFmtId="0" fontId="6" fillId="2" borderId="4" xfId="0" applyFont="1" applyFill="1" applyBorder="1" applyAlignment="1">
      <alignment vertical="center"/>
    </xf>
    <xf numFmtId="0" fontId="2" fillId="2" borderId="9" xfId="0" applyFont="1" applyFill="1" applyBorder="1" applyAlignment="1">
      <alignment wrapText="1"/>
    </xf>
    <xf numFmtId="0" fontId="14" fillId="3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4" fontId="1" fillId="0" borderId="3" xfId="0" applyNumberFormat="1" applyFont="1" applyBorder="1"/>
    <xf numFmtId="164" fontId="3" fillId="4" borderId="3" xfId="0" applyNumberFormat="1" applyFont="1" applyFill="1" applyBorder="1"/>
    <xf numFmtId="164" fontId="19" fillId="0" borderId="3" xfId="0" applyNumberFormat="1" applyFont="1" applyBorder="1"/>
    <xf numFmtId="164" fontId="1" fillId="4" borderId="3" xfId="0" applyNumberFormat="1" applyFont="1" applyFill="1" applyBorder="1"/>
    <xf numFmtId="164" fontId="8" fillId="0" borderId="3" xfId="0" applyNumberFormat="1" applyFont="1" applyFill="1" applyBorder="1"/>
    <xf numFmtId="164" fontId="20" fillId="0" borderId="3" xfId="0" applyNumberFormat="1" applyFont="1" applyFill="1" applyBorder="1"/>
    <xf numFmtId="164" fontId="21" fillId="4" borderId="3" xfId="0" applyNumberFormat="1" applyFont="1" applyFill="1" applyBorder="1"/>
    <xf numFmtId="0" fontId="7" fillId="4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0" fillId="0" borderId="3" xfId="0" applyBorder="1" applyAlignment="1"/>
    <xf numFmtId="0" fontId="3" fillId="3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1">
    <dxf>
      <font>
        <color theme="0" tint="-4.9989318521683403E-2"/>
      </font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465667</xdr:colOff>
      <xdr:row>1</xdr:row>
      <xdr:rowOff>296334</xdr:rowOff>
    </xdr:from>
    <xdr:to>
      <xdr:col>11</xdr:col>
      <xdr:colOff>476250</xdr:colOff>
      <xdr:row>2</xdr:row>
      <xdr:rowOff>465667</xdr:rowOff>
    </xdr:to>
    <xdr:pic>
      <xdr:nvPicPr>
        <xdr:cNvPr id="1025" name="Рисунок 7" descr="НОВЫЙ БЛНК_ЛОГО 7 ВИДОВ-1-1 copy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2560" r="34490" b="30707"/>
        <a:stretch>
          <a:fillRect/>
        </a:stretch>
      </xdr:blipFill>
      <xdr:spPr bwMode="auto">
        <a:xfrm>
          <a:off x="10858500" y="486834"/>
          <a:ext cx="1788583" cy="1079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101"/>
  <sheetViews>
    <sheetView tabSelected="1" zoomScale="90" zoomScaleNormal="90" workbookViewId="0">
      <selection activeCell="C79" sqref="C79"/>
    </sheetView>
  </sheetViews>
  <sheetFormatPr defaultRowHeight="15"/>
  <cols>
    <col min="1" max="1" width="3.7109375" customWidth="1"/>
    <col min="2" max="2" width="13.140625" style="3" customWidth="1"/>
    <col min="3" max="3" width="30.42578125" style="7" customWidth="1"/>
    <col min="4" max="4" width="11.140625" style="2" customWidth="1"/>
    <col min="5" max="5" width="26.42578125" style="7" customWidth="1"/>
    <col min="6" max="6" width="36.140625" style="7" customWidth="1"/>
    <col min="7" max="8" width="9.140625" style="2"/>
    <col min="9" max="9" width="16.28515625" style="2" bestFit="1" customWidth="1"/>
    <col min="10" max="10" width="11.5703125" style="10" bestFit="1" customWidth="1"/>
    <col min="11" max="11" width="15" customWidth="1"/>
    <col min="12" max="12" width="13.42578125" customWidth="1"/>
  </cols>
  <sheetData>
    <row r="2" spans="2:12" ht="71.25" customHeight="1">
      <c r="B2" s="55" t="s">
        <v>34</v>
      </c>
      <c r="C2" s="56"/>
      <c r="D2" s="56"/>
      <c r="E2" s="56"/>
      <c r="F2" s="56"/>
      <c r="G2" s="56"/>
      <c r="H2" s="56"/>
      <c r="I2" s="56"/>
      <c r="J2" s="42"/>
      <c r="K2" s="42"/>
      <c r="L2" s="43"/>
    </row>
    <row r="3" spans="2:12" ht="76.5" customHeight="1">
      <c r="B3" s="57" t="s">
        <v>54</v>
      </c>
      <c r="C3" s="58"/>
      <c r="D3" s="58"/>
      <c r="E3" s="58"/>
      <c r="F3" s="58"/>
      <c r="G3" s="58"/>
      <c r="H3" s="58"/>
      <c r="I3" s="58"/>
      <c r="J3" s="42"/>
      <c r="K3" s="42"/>
      <c r="L3" s="43"/>
    </row>
    <row r="4" spans="2:12" ht="15.75">
      <c r="B4" s="57" t="s">
        <v>35</v>
      </c>
      <c r="C4" s="58"/>
      <c r="D4" s="45" t="s">
        <v>36</v>
      </c>
      <c r="E4" s="45"/>
      <c r="F4" s="45"/>
      <c r="G4" s="45"/>
      <c r="H4" s="45"/>
      <c r="I4" s="45"/>
      <c r="J4" s="45"/>
      <c r="K4" s="45"/>
      <c r="L4" s="43"/>
    </row>
    <row r="5" spans="2:12" ht="15.75">
      <c r="B5" s="57" t="s">
        <v>37</v>
      </c>
      <c r="C5" s="58"/>
      <c r="D5" s="45"/>
      <c r="E5" s="45"/>
      <c r="F5" s="45"/>
      <c r="G5" s="45"/>
      <c r="H5" s="45"/>
      <c r="I5" s="45"/>
      <c r="J5" s="45"/>
      <c r="K5" s="45"/>
      <c r="L5" s="43"/>
    </row>
    <row r="6" spans="2:12" ht="24" customHeight="1">
      <c r="B6" s="60" t="s">
        <v>0</v>
      </c>
      <c r="C6" s="59" t="s">
        <v>1</v>
      </c>
      <c r="D6" s="59" t="s">
        <v>2</v>
      </c>
      <c r="E6" s="59" t="s">
        <v>3</v>
      </c>
      <c r="F6" s="19" t="s">
        <v>15</v>
      </c>
      <c r="G6" s="61" t="s">
        <v>4</v>
      </c>
      <c r="H6" s="61" t="s">
        <v>5</v>
      </c>
      <c r="I6" s="59" t="s">
        <v>28</v>
      </c>
      <c r="J6" s="8" t="s">
        <v>20</v>
      </c>
      <c r="K6" s="44" t="s">
        <v>30</v>
      </c>
      <c r="L6" s="44" t="s">
        <v>53</v>
      </c>
    </row>
    <row r="7" spans="2:12">
      <c r="B7" s="60"/>
      <c r="C7" s="59"/>
      <c r="D7" s="59"/>
      <c r="E7" s="59"/>
      <c r="F7" s="19" t="s">
        <v>16</v>
      </c>
      <c r="G7" s="61"/>
      <c r="H7" s="61"/>
      <c r="I7" s="59"/>
      <c r="J7" s="8" t="s">
        <v>14</v>
      </c>
      <c r="K7" s="44"/>
      <c r="L7" s="44"/>
    </row>
    <row r="8" spans="2:12">
      <c r="B8" s="46" t="s">
        <v>41</v>
      </c>
      <c r="C8" s="20" t="s">
        <v>9</v>
      </c>
      <c r="D8" s="21" t="s">
        <v>29</v>
      </c>
      <c r="E8" s="20" t="s">
        <v>7</v>
      </c>
      <c r="F8" s="20" t="s">
        <v>17</v>
      </c>
      <c r="G8" s="22">
        <v>297</v>
      </c>
      <c r="H8" s="22">
        <v>420</v>
      </c>
      <c r="I8" s="49"/>
      <c r="J8" s="9">
        <v>108</v>
      </c>
      <c r="K8" s="33"/>
      <c r="L8" s="35">
        <f>K8*J8</f>
        <v>0</v>
      </c>
    </row>
    <row r="9" spans="2:12">
      <c r="B9" s="48"/>
      <c r="C9" s="20" t="s">
        <v>10</v>
      </c>
      <c r="D9" s="21" t="s">
        <v>29</v>
      </c>
      <c r="E9" s="20" t="s">
        <v>11</v>
      </c>
      <c r="F9" s="20" t="s">
        <v>19</v>
      </c>
      <c r="G9" s="22">
        <v>440</v>
      </c>
      <c r="H9" s="22">
        <v>620</v>
      </c>
      <c r="I9" s="49"/>
      <c r="J9" s="9">
        <v>4</v>
      </c>
      <c r="K9" s="33"/>
      <c r="L9" s="35">
        <f t="shared" ref="L9:L13" si="0">K9*J9</f>
        <v>0</v>
      </c>
    </row>
    <row r="10" spans="2:12">
      <c r="B10" s="48"/>
      <c r="C10" s="20" t="s">
        <v>21</v>
      </c>
      <c r="D10" s="21" t="s">
        <v>29</v>
      </c>
      <c r="E10" s="20" t="s">
        <v>40</v>
      </c>
      <c r="F10" s="20" t="s">
        <v>17</v>
      </c>
      <c r="G10" s="22">
        <v>1000</v>
      </c>
      <c r="H10" s="22">
        <v>700</v>
      </c>
      <c r="I10" s="49"/>
      <c r="J10" s="9">
        <v>3</v>
      </c>
      <c r="K10" s="33"/>
      <c r="L10" s="35">
        <f t="shared" si="0"/>
        <v>0</v>
      </c>
    </row>
    <row r="11" spans="2:12">
      <c r="B11" s="47"/>
      <c r="C11" s="20" t="s">
        <v>12</v>
      </c>
      <c r="D11" s="21" t="s">
        <v>29</v>
      </c>
      <c r="E11" s="20" t="s">
        <v>40</v>
      </c>
      <c r="F11" s="20" t="s">
        <v>17</v>
      </c>
      <c r="G11" s="22">
        <v>960</v>
      </c>
      <c r="H11" s="22">
        <v>990</v>
      </c>
      <c r="I11" s="49"/>
      <c r="J11" s="9">
        <v>170</v>
      </c>
      <c r="K11" s="33"/>
      <c r="L11" s="35">
        <f t="shared" si="0"/>
        <v>0</v>
      </c>
    </row>
    <row r="12" spans="2:12">
      <c r="B12" s="46" t="s">
        <v>42</v>
      </c>
      <c r="C12" s="20" t="s">
        <v>6</v>
      </c>
      <c r="D12" s="21" t="s">
        <v>29</v>
      </c>
      <c r="E12" s="20" t="s">
        <v>7</v>
      </c>
      <c r="F12" s="20" t="s">
        <v>17</v>
      </c>
      <c r="G12" s="22">
        <v>357</v>
      </c>
      <c r="H12" s="22">
        <v>357</v>
      </c>
      <c r="I12" s="49"/>
      <c r="J12" s="9">
        <v>11</v>
      </c>
      <c r="K12" s="33"/>
      <c r="L12" s="35">
        <f t="shared" si="0"/>
        <v>0</v>
      </c>
    </row>
    <row r="13" spans="2:12" ht="22.5">
      <c r="B13" s="47"/>
      <c r="C13" s="20" t="s">
        <v>8</v>
      </c>
      <c r="D13" s="21" t="s">
        <v>29</v>
      </c>
      <c r="E13" s="20" t="s">
        <v>7</v>
      </c>
      <c r="F13" s="20" t="s">
        <v>17</v>
      </c>
      <c r="G13" s="22">
        <v>1035</v>
      </c>
      <c r="H13" s="22">
        <v>1408</v>
      </c>
      <c r="I13" s="49"/>
      <c r="J13" s="9">
        <v>14</v>
      </c>
      <c r="K13" s="33"/>
      <c r="L13" s="35">
        <f t="shared" si="0"/>
        <v>0</v>
      </c>
    </row>
    <row r="14" spans="2:12" s="11" customFormat="1">
      <c r="B14" s="40" t="s">
        <v>31</v>
      </c>
      <c r="C14" s="40"/>
      <c r="D14" s="40"/>
      <c r="E14" s="40"/>
      <c r="F14" s="40"/>
      <c r="G14" s="40"/>
      <c r="H14" s="40"/>
      <c r="I14" s="23"/>
      <c r="J14" s="13">
        <f>SUM(J8:J13)</f>
        <v>310</v>
      </c>
      <c r="K14" s="16"/>
      <c r="L14" s="34">
        <f>SUM(L8:L13)</f>
        <v>0</v>
      </c>
    </row>
    <row r="15" spans="2:12">
      <c r="B15" s="46" t="s">
        <v>43</v>
      </c>
      <c r="C15" s="20" t="s">
        <v>9</v>
      </c>
      <c r="D15" s="21" t="s">
        <v>29</v>
      </c>
      <c r="E15" s="20" t="s">
        <v>7</v>
      </c>
      <c r="F15" s="20" t="s">
        <v>17</v>
      </c>
      <c r="G15" s="22">
        <v>297</v>
      </c>
      <c r="H15" s="22">
        <v>420</v>
      </c>
      <c r="I15" s="49"/>
      <c r="J15" s="9">
        <v>118</v>
      </c>
      <c r="K15" s="33"/>
      <c r="L15" s="35">
        <f>K15*J15</f>
        <v>0</v>
      </c>
    </row>
    <row r="16" spans="2:12">
      <c r="B16" s="47"/>
      <c r="C16" s="20" t="s">
        <v>10</v>
      </c>
      <c r="D16" s="21" t="s">
        <v>29</v>
      </c>
      <c r="E16" s="20" t="s">
        <v>11</v>
      </c>
      <c r="F16" s="20" t="s">
        <v>19</v>
      </c>
      <c r="G16" s="22">
        <v>440</v>
      </c>
      <c r="H16" s="22">
        <v>620</v>
      </c>
      <c r="I16" s="49"/>
      <c r="J16" s="9">
        <v>4</v>
      </c>
      <c r="K16" s="33"/>
      <c r="L16" s="35">
        <f t="shared" ref="L16:L18" si="1">K16*J16</f>
        <v>0</v>
      </c>
    </row>
    <row r="17" spans="2:12">
      <c r="B17" s="46" t="s">
        <v>44</v>
      </c>
      <c r="C17" s="20" t="s">
        <v>10</v>
      </c>
      <c r="D17" s="21" t="s">
        <v>29</v>
      </c>
      <c r="E17" s="20" t="s">
        <v>11</v>
      </c>
      <c r="F17" s="20" t="s">
        <v>19</v>
      </c>
      <c r="G17" s="22">
        <v>440</v>
      </c>
      <c r="H17" s="22">
        <v>620</v>
      </c>
      <c r="I17" s="49"/>
      <c r="J17" s="9">
        <v>2</v>
      </c>
      <c r="K17" s="33"/>
      <c r="L17" s="35">
        <f t="shared" si="1"/>
        <v>0</v>
      </c>
    </row>
    <row r="18" spans="2:12">
      <c r="B18" s="47"/>
      <c r="C18" s="20" t="s">
        <v>9</v>
      </c>
      <c r="D18" s="21" t="s">
        <v>29</v>
      </c>
      <c r="E18" s="20" t="s">
        <v>7</v>
      </c>
      <c r="F18" s="20" t="s">
        <v>17</v>
      </c>
      <c r="G18" s="22">
        <v>297</v>
      </c>
      <c r="H18" s="22">
        <v>420</v>
      </c>
      <c r="I18" s="49"/>
      <c r="J18" s="9">
        <v>82</v>
      </c>
      <c r="K18" s="33"/>
      <c r="L18" s="35">
        <f t="shared" si="1"/>
        <v>0</v>
      </c>
    </row>
    <row r="19" spans="2:12" s="11" customFormat="1">
      <c r="B19" s="40" t="s">
        <v>31</v>
      </c>
      <c r="C19" s="40"/>
      <c r="D19" s="40"/>
      <c r="E19" s="40"/>
      <c r="F19" s="40"/>
      <c r="G19" s="40"/>
      <c r="H19" s="40"/>
      <c r="I19" s="23"/>
      <c r="J19" s="13">
        <f>SUM(J15:J18)</f>
        <v>206</v>
      </c>
      <c r="K19" s="34"/>
      <c r="L19" s="39">
        <f>SUM(L15:L18)</f>
        <v>0</v>
      </c>
    </row>
    <row r="20" spans="2:12" ht="15" customHeight="1">
      <c r="B20" s="41" t="s">
        <v>45</v>
      </c>
      <c r="C20" s="20" t="s">
        <v>10</v>
      </c>
      <c r="D20" s="21" t="s">
        <v>29</v>
      </c>
      <c r="E20" s="20" t="s">
        <v>11</v>
      </c>
      <c r="F20" s="20" t="s">
        <v>19</v>
      </c>
      <c r="G20" s="22">
        <v>440</v>
      </c>
      <c r="H20" s="22">
        <v>620</v>
      </c>
      <c r="I20" s="49"/>
      <c r="J20" s="9">
        <v>8</v>
      </c>
      <c r="K20" s="33"/>
      <c r="L20" s="35">
        <f>K20*J20</f>
        <v>0</v>
      </c>
    </row>
    <row r="21" spans="2:12">
      <c r="B21" s="41"/>
      <c r="C21" s="20" t="s">
        <v>21</v>
      </c>
      <c r="D21" s="21" t="s">
        <v>29</v>
      </c>
      <c r="E21" s="20" t="s">
        <v>40</v>
      </c>
      <c r="F21" s="20" t="s">
        <v>17</v>
      </c>
      <c r="G21" s="22">
        <v>1000</v>
      </c>
      <c r="H21" s="22">
        <v>700</v>
      </c>
      <c r="I21" s="49"/>
      <c r="J21" s="9">
        <v>2</v>
      </c>
      <c r="K21" s="33"/>
      <c r="L21" s="35">
        <f t="shared" ref="L21:L27" si="2">K21*J21</f>
        <v>0</v>
      </c>
    </row>
    <row r="22" spans="2:12">
      <c r="B22" s="41"/>
      <c r="C22" s="20" t="s">
        <v>12</v>
      </c>
      <c r="D22" s="21" t="s">
        <v>29</v>
      </c>
      <c r="E22" s="20" t="s">
        <v>40</v>
      </c>
      <c r="F22" s="20" t="s">
        <v>17</v>
      </c>
      <c r="G22" s="22">
        <v>960</v>
      </c>
      <c r="H22" s="22">
        <v>990</v>
      </c>
      <c r="I22" s="49"/>
      <c r="J22" s="9">
        <v>70</v>
      </c>
      <c r="K22" s="33"/>
      <c r="L22" s="35">
        <f t="shared" si="2"/>
        <v>0</v>
      </c>
    </row>
    <row r="23" spans="2:12">
      <c r="B23" s="41"/>
      <c r="C23" s="20" t="s">
        <v>6</v>
      </c>
      <c r="D23" s="21" t="s">
        <v>29</v>
      </c>
      <c r="E23" s="20" t="s">
        <v>7</v>
      </c>
      <c r="F23" s="20" t="s">
        <v>17</v>
      </c>
      <c r="G23" s="22">
        <v>357</v>
      </c>
      <c r="H23" s="22">
        <v>357</v>
      </c>
      <c r="I23" s="49"/>
      <c r="J23" s="9">
        <v>9</v>
      </c>
      <c r="K23" s="33"/>
      <c r="L23" s="35">
        <f t="shared" si="2"/>
        <v>0</v>
      </c>
    </row>
    <row r="24" spans="2:12" ht="22.5">
      <c r="B24" s="41"/>
      <c r="C24" s="20" t="s">
        <v>8</v>
      </c>
      <c r="D24" s="21" t="s">
        <v>29</v>
      </c>
      <c r="E24" s="20" t="s">
        <v>7</v>
      </c>
      <c r="F24" s="20" t="s">
        <v>17</v>
      </c>
      <c r="G24" s="22">
        <v>1035</v>
      </c>
      <c r="H24" s="22">
        <v>1408</v>
      </c>
      <c r="I24" s="49"/>
      <c r="J24" s="9">
        <v>6</v>
      </c>
      <c r="K24" s="33"/>
      <c r="L24" s="35">
        <f t="shared" si="2"/>
        <v>0</v>
      </c>
    </row>
    <row r="25" spans="2:12">
      <c r="B25" s="41"/>
      <c r="C25" s="20" t="s">
        <v>9</v>
      </c>
      <c r="D25" s="21" t="s">
        <v>29</v>
      </c>
      <c r="E25" s="20" t="s">
        <v>7</v>
      </c>
      <c r="F25" s="20" t="s">
        <v>17</v>
      </c>
      <c r="G25" s="22">
        <v>297</v>
      </c>
      <c r="H25" s="22">
        <v>420</v>
      </c>
      <c r="I25" s="49"/>
      <c r="J25" s="9">
        <v>107</v>
      </c>
      <c r="K25" s="33"/>
      <c r="L25" s="35">
        <f t="shared" si="2"/>
        <v>0</v>
      </c>
    </row>
    <row r="26" spans="2:12">
      <c r="B26" s="46"/>
      <c r="C26" s="20" t="s">
        <v>13</v>
      </c>
      <c r="D26" s="21" t="s">
        <v>29</v>
      </c>
      <c r="E26" s="20" t="s">
        <v>40</v>
      </c>
      <c r="F26" s="20" t="s">
        <v>17</v>
      </c>
      <c r="G26" s="26">
        <v>1395</v>
      </c>
      <c r="H26" s="26">
        <v>239</v>
      </c>
      <c r="I26" s="30"/>
      <c r="J26" s="9">
        <v>530</v>
      </c>
      <c r="K26" s="33"/>
      <c r="L26" s="35">
        <f t="shared" si="2"/>
        <v>0</v>
      </c>
    </row>
    <row r="27" spans="2:12">
      <c r="B27" s="47"/>
      <c r="C27" s="20" t="s">
        <v>13</v>
      </c>
      <c r="D27" s="21" t="s">
        <v>29</v>
      </c>
      <c r="E27" s="20" t="s">
        <v>40</v>
      </c>
      <c r="F27" s="20" t="s">
        <v>17</v>
      </c>
      <c r="G27" s="26">
        <v>695</v>
      </c>
      <c r="H27" s="26">
        <v>239</v>
      </c>
      <c r="I27" s="30"/>
      <c r="J27" s="9">
        <v>500</v>
      </c>
      <c r="K27" s="33"/>
      <c r="L27" s="35">
        <f t="shared" si="2"/>
        <v>0</v>
      </c>
    </row>
    <row r="28" spans="2:12">
      <c r="B28" s="40" t="s">
        <v>31</v>
      </c>
      <c r="C28" s="40"/>
      <c r="D28" s="40"/>
      <c r="E28" s="40"/>
      <c r="F28" s="40"/>
      <c r="G28" s="40"/>
      <c r="H28" s="40"/>
      <c r="I28" s="23"/>
      <c r="J28" s="13">
        <f>SUM(J20:J27)</f>
        <v>1232</v>
      </c>
      <c r="K28" s="34"/>
      <c r="L28" s="39">
        <f>SUM(L20:L27)</f>
        <v>0</v>
      </c>
    </row>
    <row r="29" spans="2:12" ht="30">
      <c r="B29" s="24" t="s">
        <v>39</v>
      </c>
      <c r="C29" s="20" t="s">
        <v>9</v>
      </c>
      <c r="D29" s="21" t="s">
        <v>29</v>
      </c>
      <c r="E29" s="20" t="s">
        <v>7</v>
      </c>
      <c r="F29" s="20" t="s">
        <v>17</v>
      </c>
      <c r="G29" s="22">
        <v>297</v>
      </c>
      <c r="H29" s="22">
        <v>420</v>
      </c>
      <c r="I29" s="25"/>
      <c r="J29" s="9">
        <v>8</v>
      </c>
      <c r="K29" s="33"/>
      <c r="L29" s="35">
        <f>K29*J29</f>
        <v>0</v>
      </c>
    </row>
    <row r="30" spans="2:12">
      <c r="B30" s="40" t="s">
        <v>31</v>
      </c>
      <c r="C30" s="40"/>
      <c r="D30" s="40"/>
      <c r="E30" s="40"/>
      <c r="F30" s="40"/>
      <c r="G30" s="40"/>
      <c r="H30" s="40"/>
      <c r="I30" s="23"/>
      <c r="J30" s="13">
        <f>SUM(J29)</f>
        <v>8</v>
      </c>
      <c r="K30" s="34"/>
      <c r="L30" s="39">
        <f>SUM(L29)</f>
        <v>0</v>
      </c>
    </row>
    <row r="31" spans="2:12" ht="15" customHeight="1">
      <c r="B31" s="41" t="s">
        <v>38</v>
      </c>
      <c r="C31" s="20" t="s">
        <v>9</v>
      </c>
      <c r="D31" s="21" t="s">
        <v>29</v>
      </c>
      <c r="E31" s="20" t="s">
        <v>7</v>
      </c>
      <c r="F31" s="20" t="s">
        <v>17</v>
      </c>
      <c r="G31" s="22">
        <v>297</v>
      </c>
      <c r="H31" s="22">
        <v>420</v>
      </c>
      <c r="I31" s="49"/>
      <c r="J31" s="9">
        <v>60</v>
      </c>
      <c r="K31" s="33"/>
      <c r="L31" s="35">
        <f>K31*J31</f>
        <v>0</v>
      </c>
    </row>
    <row r="32" spans="2:12" ht="22.5">
      <c r="B32" s="41"/>
      <c r="C32" s="20" t="s">
        <v>47</v>
      </c>
      <c r="D32" s="21" t="s">
        <v>29</v>
      </c>
      <c r="E32" s="20" t="s">
        <v>7</v>
      </c>
      <c r="F32" s="20" t="s">
        <v>17</v>
      </c>
      <c r="G32" s="22">
        <v>297</v>
      </c>
      <c r="H32" s="22">
        <v>420</v>
      </c>
      <c r="I32" s="49"/>
      <c r="J32" s="9">
        <v>14</v>
      </c>
      <c r="K32" s="33"/>
      <c r="L32" s="35">
        <f t="shared" ref="L32:L36" si="3">K32*J32</f>
        <v>0</v>
      </c>
    </row>
    <row r="33" spans="2:12">
      <c r="B33" s="41"/>
      <c r="C33" s="20" t="s">
        <v>10</v>
      </c>
      <c r="D33" s="21" t="s">
        <v>29</v>
      </c>
      <c r="E33" s="20" t="s">
        <v>11</v>
      </c>
      <c r="F33" s="20" t="s">
        <v>19</v>
      </c>
      <c r="G33" s="22">
        <v>440</v>
      </c>
      <c r="H33" s="22">
        <v>620</v>
      </c>
      <c r="I33" s="49"/>
      <c r="J33" s="9">
        <v>1</v>
      </c>
      <c r="K33" s="33"/>
      <c r="L33" s="35">
        <f t="shared" si="3"/>
        <v>0</v>
      </c>
    </row>
    <row r="34" spans="2:12">
      <c r="B34" s="41"/>
      <c r="C34" s="20" t="s">
        <v>12</v>
      </c>
      <c r="D34" s="21" t="s">
        <v>29</v>
      </c>
      <c r="E34" s="20" t="s">
        <v>40</v>
      </c>
      <c r="F34" s="20" t="s">
        <v>17</v>
      </c>
      <c r="G34" s="22">
        <v>960</v>
      </c>
      <c r="H34" s="22">
        <v>990</v>
      </c>
      <c r="I34" s="49"/>
      <c r="J34" s="9">
        <v>30</v>
      </c>
      <c r="K34" s="33"/>
      <c r="L34" s="35">
        <f t="shared" si="3"/>
        <v>0</v>
      </c>
    </row>
    <row r="35" spans="2:12">
      <c r="B35" s="41"/>
      <c r="C35" s="20" t="s">
        <v>6</v>
      </c>
      <c r="D35" s="21" t="s">
        <v>29</v>
      </c>
      <c r="E35" s="20" t="s">
        <v>7</v>
      </c>
      <c r="F35" s="20" t="s">
        <v>17</v>
      </c>
      <c r="G35" s="22">
        <v>357</v>
      </c>
      <c r="H35" s="22">
        <v>357</v>
      </c>
      <c r="I35" s="49"/>
      <c r="J35" s="9">
        <v>7</v>
      </c>
      <c r="K35" s="33"/>
      <c r="L35" s="35">
        <f t="shared" si="3"/>
        <v>0</v>
      </c>
    </row>
    <row r="36" spans="2:12" ht="22.5">
      <c r="B36" s="41"/>
      <c r="C36" s="20" t="s">
        <v>8</v>
      </c>
      <c r="D36" s="21" t="s">
        <v>29</v>
      </c>
      <c r="E36" s="20" t="s">
        <v>7</v>
      </c>
      <c r="F36" s="20" t="s">
        <v>17</v>
      </c>
      <c r="G36" s="22">
        <v>1035</v>
      </c>
      <c r="H36" s="22">
        <v>1408</v>
      </c>
      <c r="I36" s="49"/>
      <c r="J36" s="9">
        <v>2</v>
      </c>
      <c r="K36" s="33"/>
      <c r="L36" s="35">
        <f t="shared" si="3"/>
        <v>0</v>
      </c>
    </row>
    <row r="37" spans="2:12">
      <c r="B37" s="40" t="s">
        <v>31</v>
      </c>
      <c r="C37" s="40"/>
      <c r="D37" s="40"/>
      <c r="E37" s="40"/>
      <c r="F37" s="40"/>
      <c r="G37" s="40"/>
      <c r="H37" s="40"/>
      <c r="I37" s="23"/>
      <c r="J37" s="13">
        <f>SUM(J31:J36)</f>
        <v>114</v>
      </c>
      <c r="K37" s="34"/>
      <c r="L37" s="39">
        <f>SUM(L31:L36)</f>
        <v>0</v>
      </c>
    </row>
    <row r="38" spans="2:12" ht="15" customHeight="1">
      <c r="B38" s="41" t="s">
        <v>46</v>
      </c>
      <c r="C38" s="20" t="s">
        <v>6</v>
      </c>
      <c r="D38" s="21" t="s">
        <v>29</v>
      </c>
      <c r="E38" s="20" t="s">
        <v>7</v>
      </c>
      <c r="F38" s="20" t="s">
        <v>17</v>
      </c>
      <c r="G38" s="22">
        <v>357</v>
      </c>
      <c r="H38" s="22">
        <v>357</v>
      </c>
      <c r="I38" s="49"/>
      <c r="J38" s="9">
        <v>8</v>
      </c>
      <c r="K38" s="33"/>
      <c r="L38" s="35">
        <f>K38*J38</f>
        <v>0</v>
      </c>
    </row>
    <row r="39" spans="2:12" ht="22.5">
      <c r="B39" s="41"/>
      <c r="C39" s="20" t="s">
        <v>8</v>
      </c>
      <c r="D39" s="21" t="s">
        <v>29</v>
      </c>
      <c r="E39" s="20" t="s">
        <v>7</v>
      </c>
      <c r="F39" s="20" t="s">
        <v>18</v>
      </c>
      <c r="G39" s="22">
        <v>1035</v>
      </c>
      <c r="H39" s="22">
        <v>1408</v>
      </c>
      <c r="I39" s="49"/>
      <c r="J39" s="9">
        <v>7</v>
      </c>
      <c r="K39" s="33"/>
      <c r="L39" s="35">
        <f t="shared" ref="L39:L44" si="4">K39*J39</f>
        <v>0</v>
      </c>
    </row>
    <row r="40" spans="2:12">
      <c r="B40" s="41"/>
      <c r="C40" s="20" t="s">
        <v>9</v>
      </c>
      <c r="D40" s="21" t="s">
        <v>29</v>
      </c>
      <c r="E40" s="20" t="s">
        <v>7</v>
      </c>
      <c r="F40" s="20" t="s">
        <v>17</v>
      </c>
      <c r="G40" s="22">
        <v>297</v>
      </c>
      <c r="H40" s="22">
        <v>420</v>
      </c>
      <c r="I40" s="49"/>
      <c r="J40" s="9">
        <v>77</v>
      </c>
      <c r="K40" s="33"/>
      <c r="L40" s="35">
        <f t="shared" si="4"/>
        <v>0</v>
      </c>
    </row>
    <row r="41" spans="2:12" ht="22.5">
      <c r="B41" s="41"/>
      <c r="C41" s="20" t="s">
        <v>47</v>
      </c>
      <c r="D41" s="21" t="s">
        <v>29</v>
      </c>
      <c r="E41" s="20" t="s">
        <v>7</v>
      </c>
      <c r="F41" s="20" t="s">
        <v>17</v>
      </c>
      <c r="G41" s="22">
        <v>297</v>
      </c>
      <c r="H41" s="22">
        <v>420</v>
      </c>
      <c r="I41" s="49"/>
      <c r="J41" s="9">
        <v>38</v>
      </c>
      <c r="K41" s="33"/>
      <c r="L41" s="35">
        <f t="shared" si="4"/>
        <v>0</v>
      </c>
    </row>
    <row r="42" spans="2:12">
      <c r="B42" s="41"/>
      <c r="C42" s="20" t="s">
        <v>10</v>
      </c>
      <c r="D42" s="21" t="s">
        <v>29</v>
      </c>
      <c r="E42" s="20" t="s">
        <v>11</v>
      </c>
      <c r="F42" s="20" t="s">
        <v>19</v>
      </c>
      <c r="G42" s="22">
        <v>440</v>
      </c>
      <c r="H42" s="22">
        <v>620</v>
      </c>
      <c r="I42" s="49"/>
      <c r="J42" s="9">
        <v>5</v>
      </c>
      <c r="K42" s="33"/>
      <c r="L42" s="35">
        <f t="shared" si="4"/>
        <v>0</v>
      </c>
    </row>
    <row r="43" spans="2:12">
      <c r="B43" s="41"/>
      <c r="C43" s="20" t="s">
        <v>21</v>
      </c>
      <c r="D43" s="21" t="s">
        <v>29</v>
      </c>
      <c r="E43" s="20" t="s">
        <v>40</v>
      </c>
      <c r="F43" s="20" t="s">
        <v>17</v>
      </c>
      <c r="G43" s="22">
        <v>1000</v>
      </c>
      <c r="H43" s="22">
        <v>700</v>
      </c>
      <c r="I43" s="49"/>
      <c r="J43" s="9">
        <v>2</v>
      </c>
      <c r="K43" s="33"/>
      <c r="L43" s="35">
        <f t="shared" si="4"/>
        <v>0</v>
      </c>
    </row>
    <row r="44" spans="2:12">
      <c r="B44" s="41"/>
      <c r="C44" s="20" t="s">
        <v>12</v>
      </c>
      <c r="D44" s="21" t="s">
        <v>29</v>
      </c>
      <c r="E44" s="20" t="s">
        <v>40</v>
      </c>
      <c r="F44" s="20" t="s">
        <v>17</v>
      </c>
      <c r="G44" s="22">
        <v>960</v>
      </c>
      <c r="H44" s="22">
        <v>990</v>
      </c>
      <c r="I44" s="49"/>
      <c r="J44" s="9">
        <v>75</v>
      </c>
      <c r="K44" s="33"/>
      <c r="L44" s="35">
        <f t="shared" si="4"/>
        <v>0</v>
      </c>
    </row>
    <row r="45" spans="2:12">
      <c r="B45" s="40" t="s">
        <v>31</v>
      </c>
      <c r="C45" s="40"/>
      <c r="D45" s="40"/>
      <c r="E45" s="40"/>
      <c r="F45" s="40"/>
      <c r="G45" s="40"/>
      <c r="H45" s="40"/>
      <c r="I45" s="23"/>
      <c r="J45" s="13">
        <f>SUM(J38:J44)</f>
        <v>212</v>
      </c>
      <c r="K45" s="34"/>
      <c r="L45" s="39">
        <f>SUM(L38:L44)</f>
        <v>0</v>
      </c>
    </row>
    <row r="46" spans="2:12" ht="15" customHeight="1">
      <c r="B46" s="41" t="s">
        <v>48</v>
      </c>
      <c r="C46" s="20" t="s">
        <v>6</v>
      </c>
      <c r="D46" s="21" t="s">
        <v>29</v>
      </c>
      <c r="E46" s="20" t="s">
        <v>7</v>
      </c>
      <c r="F46" s="20" t="s">
        <v>17</v>
      </c>
      <c r="G46" s="22">
        <v>357</v>
      </c>
      <c r="H46" s="22">
        <v>357</v>
      </c>
      <c r="I46" s="49"/>
      <c r="J46" s="31">
        <v>8</v>
      </c>
      <c r="K46" s="33"/>
      <c r="L46" s="35">
        <f>K46*J46</f>
        <v>0</v>
      </c>
    </row>
    <row r="47" spans="2:12" ht="22.5">
      <c r="B47" s="41"/>
      <c r="C47" s="20" t="s">
        <v>8</v>
      </c>
      <c r="D47" s="21" t="s">
        <v>29</v>
      </c>
      <c r="E47" s="20" t="s">
        <v>7</v>
      </c>
      <c r="F47" s="20" t="s">
        <v>18</v>
      </c>
      <c r="G47" s="22">
        <v>1035</v>
      </c>
      <c r="H47" s="22">
        <v>1408</v>
      </c>
      <c r="I47" s="49"/>
      <c r="J47" s="9">
        <v>6</v>
      </c>
      <c r="K47" s="33"/>
      <c r="L47" s="35">
        <f t="shared" ref="L47:L52" si="5">K47*J47</f>
        <v>0</v>
      </c>
    </row>
    <row r="48" spans="2:12">
      <c r="B48" s="41"/>
      <c r="C48" s="20" t="s">
        <v>9</v>
      </c>
      <c r="D48" s="21" t="s">
        <v>29</v>
      </c>
      <c r="E48" s="20" t="s">
        <v>7</v>
      </c>
      <c r="F48" s="20" t="s">
        <v>17</v>
      </c>
      <c r="G48" s="22">
        <v>297</v>
      </c>
      <c r="H48" s="22">
        <v>420</v>
      </c>
      <c r="I48" s="49"/>
      <c r="J48" s="9">
        <v>117</v>
      </c>
      <c r="K48" s="33"/>
      <c r="L48" s="35">
        <f t="shared" si="5"/>
        <v>0</v>
      </c>
    </row>
    <row r="49" spans="2:12" ht="22.5">
      <c r="B49" s="41"/>
      <c r="C49" s="20" t="s">
        <v>47</v>
      </c>
      <c r="D49" s="21" t="s">
        <v>29</v>
      </c>
      <c r="E49" s="20" t="s">
        <v>7</v>
      </c>
      <c r="F49" s="20" t="s">
        <v>17</v>
      </c>
      <c r="G49" s="22">
        <v>297</v>
      </c>
      <c r="H49" s="22">
        <v>420</v>
      </c>
      <c r="I49" s="49"/>
      <c r="J49" s="9">
        <v>2</v>
      </c>
      <c r="K49" s="33"/>
      <c r="L49" s="35">
        <f t="shared" si="5"/>
        <v>0</v>
      </c>
    </row>
    <row r="50" spans="2:12">
      <c r="B50" s="41"/>
      <c r="C50" s="20" t="s">
        <v>10</v>
      </c>
      <c r="D50" s="21" t="s">
        <v>29</v>
      </c>
      <c r="E50" s="20" t="s">
        <v>11</v>
      </c>
      <c r="F50" s="20" t="s">
        <v>19</v>
      </c>
      <c r="G50" s="22">
        <v>440</v>
      </c>
      <c r="H50" s="22">
        <v>620</v>
      </c>
      <c r="I50" s="49"/>
      <c r="J50" s="9">
        <v>2</v>
      </c>
      <c r="K50" s="33"/>
      <c r="L50" s="35">
        <f t="shared" si="5"/>
        <v>0</v>
      </c>
    </row>
    <row r="51" spans="2:12">
      <c r="B51" s="41"/>
      <c r="C51" s="20" t="s">
        <v>21</v>
      </c>
      <c r="D51" s="21" t="s">
        <v>29</v>
      </c>
      <c r="E51" s="20" t="s">
        <v>40</v>
      </c>
      <c r="F51" s="20" t="s">
        <v>17</v>
      </c>
      <c r="G51" s="22">
        <v>1000</v>
      </c>
      <c r="H51" s="22">
        <v>700</v>
      </c>
      <c r="I51" s="49"/>
      <c r="J51" s="9">
        <v>3</v>
      </c>
      <c r="K51" s="33"/>
      <c r="L51" s="35">
        <f t="shared" si="5"/>
        <v>0</v>
      </c>
    </row>
    <row r="52" spans="2:12">
      <c r="B52" s="41"/>
      <c r="C52" s="20" t="s">
        <v>12</v>
      </c>
      <c r="D52" s="21" t="s">
        <v>29</v>
      </c>
      <c r="E52" s="20" t="s">
        <v>40</v>
      </c>
      <c r="F52" s="20" t="s">
        <v>17</v>
      </c>
      <c r="G52" s="22">
        <v>960</v>
      </c>
      <c r="H52" s="22">
        <v>990</v>
      </c>
      <c r="I52" s="49"/>
      <c r="J52" s="9">
        <v>85</v>
      </c>
      <c r="K52" s="33"/>
      <c r="L52" s="35">
        <f t="shared" si="5"/>
        <v>0</v>
      </c>
    </row>
    <row r="53" spans="2:12">
      <c r="B53" s="40" t="s">
        <v>31</v>
      </c>
      <c r="C53" s="40"/>
      <c r="D53" s="40"/>
      <c r="E53" s="40"/>
      <c r="F53" s="40"/>
      <c r="G53" s="40"/>
      <c r="H53" s="40"/>
      <c r="I53" s="23"/>
      <c r="J53" s="13">
        <f>SUM(J46:J52)</f>
        <v>223</v>
      </c>
      <c r="K53" s="34"/>
      <c r="L53" s="39">
        <f>SUM(L46:L52)</f>
        <v>0</v>
      </c>
    </row>
    <row r="54" spans="2:12" ht="30" customHeight="1">
      <c r="B54" s="41" t="s">
        <v>49</v>
      </c>
      <c r="C54" s="20" t="s">
        <v>9</v>
      </c>
      <c r="D54" s="21" t="s">
        <v>29</v>
      </c>
      <c r="E54" s="20" t="s">
        <v>7</v>
      </c>
      <c r="F54" s="20" t="s">
        <v>17</v>
      </c>
      <c r="G54" s="22">
        <v>297</v>
      </c>
      <c r="H54" s="22">
        <v>420</v>
      </c>
      <c r="I54" s="49"/>
      <c r="J54" s="32">
        <v>80</v>
      </c>
      <c r="K54" s="33"/>
      <c r="L54" s="35">
        <f>K54*J54</f>
        <v>0</v>
      </c>
    </row>
    <row r="55" spans="2:12" ht="22.5">
      <c r="B55" s="41"/>
      <c r="C55" s="20" t="s">
        <v>47</v>
      </c>
      <c r="D55" s="21" t="s">
        <v>29</v>
      </c>
      <c r="E55" s="20" t="s">
        <v>7</v>
      </c>
      <c r="F55" s="20" t="s">
        <v>17</v>
      </c>
      <c r="G55" s="22">
        <v>297</v>
      </c>
      <c r="H55" s="22">
        <v>420</v>
      </c>
      <c r="I55" s="49"/>
      <c r="J55" s="9">
        <v>17</v>
      </c>
      <c r="K55" s="33"/>
      <c r="L55" s="35">
        <f t="shared" ref="L55:L60" si="6">K55*J55</f>
        <v>0</v>
      </c>
    </row>
    <row r="56" spans="2:12">
      <c r="B56" s="41"/>
      <c r="C56" s="20" t="s">
        <v>10</v>
      </c>
      <c r="D56" s="21" t="s">
        <v>29</v>
      </c>
      <c r="E56" s="20" t="s">
        <v>11</v>
      </c>
      <c r="F56" s="20" t="s">
        <v>19</v>
      </c>
      <c r="G56" s="22">
        <v>440</v>
      </c>
      <c r="H56" s="22">
        <v>620</v>
      </c>
      <c r="I56" s="49"/>
      <c r="J56" s="9">
        <v>2</v>
      </c>
      <c r="K56" s="33"/>
      <c r="L56" s="35">
        <f t="shared" si="6"/>
        <v>0</v>
      </c>
    </row>
    <row r="57" spans="2:12">
      <c r="B57" s="41"/>
      <c r="C57" s="20" t="s">
        <v>21</v>
      </c>
      <c r="D57" s="21" t="s">
        <v>29</v>
      </c>
      <c r="E57" s="20" t="s">
        <v>40</v>
      </c>
      <c r="F57" s="20" t="s">
        <v>17</v>
      </c>
      <c r="G57" s="22">
        <v>1000</v>
      </c>
      <c r="H57" s="22">
        <v>700</v>
      </c>
      <c r="I57" s="49"/>
      <c r="J57" s="9">
        <v>2</v>
      </c>
      <c r="K57" s="33"/>
      <c r="L57" s="35">
        <f t="shared" si="6"/>
        <v>0</v>
      </c>
    </row>
    <row r="58" spans="2:12">
      <c r="B58" s="41"/>
      <c r="C58" s="20" t="s">
        <v>12</v>
      </c>
      <c r="D58" s="21" t="s">
        <v>29</v>
      </c>
      <c r="E58" s="20" t="s">
        <v>40</v>
      </c>
      <c r="F58" s="20" t="s">
        <v>17</v>
      </c>
      <c r="G58" s="22">
        <v>960</v>
      </c>
      <c r="H58" s="22">
        <v>990</v>
      </c>
      <c r="I58" s="49"/>
      <c r="J58" s="9">
        <v>70</v>
      </c>
      <c r="K58" s="33"/>
      <c r="L58" s="35">
        <f t="shared" si="6"/>
        <v>0</v>
      </c>
    </row>
    <row r="59" spans="2:12">
      <c r="B59" s="41"/>
      <c r="C59" s="20" t="s">
        <v>6</v>
      </c>
      <c r="D59" s="21" t="s">
        <v>29</v>
      </c>
      <c r="E59" s="20" t="s">
        <v>7</v>
      </c>
      <c r="F59" s="20" t="s">
        <v>17</v>
      </c>
      <c r="G59" s="22">
        <v>357</v>
      </c>
      <c r="H59" s="22">
        <v>357</v>
      </c>
      <c r="I59" s="49"/>
      <c r="J59" s="9">
        <v>7</v>
      </c>
      <c r="K59" s="33"/>
      <c r="L59" s="35">
        <f t="shared" si="6"/>
        <v>0</v>
      </c>
    </row>
    <row r="60" spans="2:12" ht="22.5">
      <c r="B60" s="41"/>
      <c r="C60" s="20" t="s">
        <v>8</v>
      </c>
      <c r="D60" s="21" t="s">
        <v>29</v>
      </c>
      <c r="E60" s="20" t="s">
        <v>7</v>
      </c>
      <c r="F60" s="20" t="s">
        <v>18</v>
      </c>
      <c r="G60" s="22">
        <v>1035</v>
      </c>
      <c r="H60" s="22">
        <v>1408</v>
      </c>
      <c r="I60" s="49"/>
      <c r="J60" s="9">
        <v>8</v>
      </c>
      <c r="K60" s="33"/>
      <c r="L60" s="35">
        <f t="shared" si="6"/>
        <v>0</v>
      </c>
    </row>
    <row r="61" spans="2:12">
      <c r="B61" s="50"/>
      <c r="C61" s="50"/>
      <c r="D61" s="50"/>
      <c r="E61" s="50"/>
      <c r="F61" s="50"/>
      <c r="G61" s="50"/>
      <c r="H61" s="50"/>
      <c r="I61" s="28"/>
      <c r="J61" s="29">
        <f>SUM(J54:J60)</f>
        <v>186</v>
      </c>
      <c r="K61" s="36"/>
      <c r="L61" s="39">
        <f>SUM(L54:L60)</f>
        <v>0</v>
      </c>
    </row>
    <row r="62" spans="2:12" ht="15" customHeight="1">
      <c r="B62" s="41" t="s">
        <v>38</v>
      </c>
      <c r="C62" s="20" t="s">
        <v>10</v>
      </c>
      <c r="D62" s="21" t="s">
        <v>29</v>
      </c>
      <c r="E62" s="20" t="s">
        <v>11</v>
      </c>
      <c r="F62" s="20" t="s">
        <v>19</v>
      </c>
      <c r="G62" s="22">
        <v>440</v>
      </c>
      <c r="H62" s="22">
        <v>620</v>
      </c>
      <c r="I62" s="49"/>
      <c r="J62" s="9">
        <v>2</v>
      </c>
      <c r="K62" s="33"/>
      <c r="L62" s="35">
        <f>K62*J62</f>
        <v>0</v>
      </c>
    </row>
    <row r="63" spans="2:12">
      <c r="B63" s="41"/>
      <c r="C63" s="20" t="s">
        <v>12</v>
      </c>
      <c r="D63" s="21" t="s">
        <v>29</v>
      </c>
      <c r="E63" s="20" t="s">
        <v>40</v>
      </c>
      <c r="F63" s="20" t="s">
        <v>17</v>
      </c>
      <c r="G63" s="22">
        <v>960</v>
      </c>
      <c r="H63" s="22">
        <v>990</v>
      </c>
      <c r="I63" s="49"/>
      <c r="J63" s="9">
        <v>40</v>
      </c>
      <c r="K63" s="33"/>
      <c r="L63" s="35">
        <f t="shared" ref="L63:L64" si="7">K63*J63</f>
        <v>0</v>
      </c>
    </row>
    <row r="64" spans="2:12">
      <c r="B64" s="41"/>
      <c r="C64" s="20" t="s">
        <v>9</v>
      </c>
      <c r="D64" s="21" t="s">
        <v>29</v>
      </c>
      <c r="E64" s="20" t="s">
        <v>7</v>
      </c>
      <c r="F64" s="20" t="s">
        <v>17</v>
      </c>
      <c r="G64" s="22">
        <v>297</v>
      </c>
      <c r="H64" s="22">
        <v>420</v>
      </c>
      <c r="I64" s="49"/>
      <c r="J64" s="9">
        <v>64</v>
      </c>
      <c r="K64" s="33"/>
      <c r="L64" s="35">
        <f t="shared" si="7"/>
        <v>0</v>
      </c>
    </row>
    <row r="65" spans="2:12">
      <c r="B65" s="40" t="s">
        <v>31</v>
      </c>
      <c r="C65" s="40"/>
      <c r="D65" s="40"/>
      <c r="E65" s="40"/>
      <c r="F65" s="40"/>
      <c r="G65" s="40"/>
      <c r="H65" s="40"/>
      <c r="I65" s="23"/>
      <c r="J65" s="13">
        <f>SUM(J62:J64)</f>
        <v>106</v>
      </c>
      <c r="K65" s="34"/>
      <c r="L65" s="39">
        <f>SUM(L62:L64)</f>
        <v>0</v>
      </c>
    </row>
    <row r="66" spans="2:12" ht="15" customHeight="1">
      <c r="B66" s="41" t="s">
        <v>50</v>
      </c>
      <c r="C66" s="20" t="s">
        <v>10</v>
      </c>
      <c r="D66" s="21" t="s">
        <v>29</v>
      </c>
      <c r="E66" s="20" t="s">
        <v>11</v>
      </c>
      <c r="F66" s="20" t="s">
        <v>19</v>
      </c>
      <c r="G66" s="22">
        <v>440</v>
      </c>
      <c r="H66" s="22">
        <v>620</v>
      </c>
      <c r="I66" s="49"/>
      <c r="J66" s="32">
        <v>4</v>
      </c>
      <c r="K66" s="33"/>
      <c r="L66" s="35">
        <f>K66*J66</f>
        <v>0</v>
      </c>
    </row>
    <row r="67" spans="2:12">
      <c r="B67" s="41"/>
      <c r="C67" s="20" t="s">
        <v>21</v>
      </c>
      <c r="D67" s="21" t="s">
        <v>29</v>
      </c>
      <c r="E67" s="20" t="s">
        <v>40</v>
      </c>
      <c r="F67" s="20" t="s">
        <v>17</v>
      </c>
      <c r="G67" s="22">
        <v>1000</v>
      </c>
      <c r="H67" s="22">
        <v>700</v>
      </c>
      <c r="I67" s="49"/>
      <c r="J67" s="9">
        <v>2</v>
      </c>
      <c r="K67" s="33"/>
      <c r="L67" s="35">
        <f t="shared" ref="L67:L72" si="8">K67*J67</f>
        <v>0</v>
      </c>
    </row>
    <row r="68" spans="2:12">
      <c r="B68" s="41"/>
      <c r="C68" s="20" t="s">
        <v>12</v>
      </c>
      <c r="D68" s="21" t="s">
        <v>29</v>
      </c>
      <c r="E68" s="20" t="s">
        <v>40</v>
      </c>
      <c r="F68" s="20" t="s">
        <v>17</v>
      </c>
      <c r="G68" s="22">
        <v>960</v>
      </c>
      <c r="H68" s="22">
        <v>990</v>
      </c>
      <c r="I68" s="49"/>
      <c r="J68" s="9">
        <v>80</v>
      </c>
      <c r="K68" s="33"/>
      <c r="L68" s="35">
        <f t="shared" si="8"/>
        <v>0</v>
      </c>
    </row>
    <row r="69" spans="2:12">
      <c r="B69" s="41"/>
      <c r="C69" s="20" t="s">
        <v>6</v>
      </c>
      <c r="D69" s="21" t="s">
        <v>29</v>
      </c>
      <c r="E69" s="20" t="s">
        <v>7</v>
      </c>
      <c r="F69" s="20" t="s">
        <v>17</v>
      </c>
      <c r="G69" s="22">
        <v>357</v>
      </c>
      <c r="H69" s="22">
        <v>357</v>
      </c>
      <c r="I69" s="49"/>
      <c r="J69" s="9">
        <v>9</v>
      </c>
      <c r="K69" s="33"/>
      <c r="L69" s="35">
        <f t="shared" si="8"/>
        <v>0</v>
      </c>
    </row>
    <row r="70" spans="2:12" ht="22.5">
      <c r="B70" s="41"/>
      <c r="C70" s="20" t="s">
        <v>8</v>
      </c>
      <c r="D70" s="21" t="s">
        <v>29</v>
      </c>
      <c r="E70" s="20" t="s">
        <v>7</v>
      </c>
      <c r="F70" s="20" t="s">
        <v>18</v>
      </c>
      <c r="G70" s="22">
        <v>1035</v>
      </c>
      <c r="H70" s="22">
        <v>1408</v>
      </c>
      <c r="I70" s="49"/>
      <c r="J70" s="9">
        <v>7</v>
      </c>
      <c r="K70" s="33"/>
      <c r="L70" s="35">
        <f t="shared" si="8"/>
        <v>0</v>
      </c>
    </row>
    <row r="71" spans="2:12">
      <c r="B71" s="41"/>
      <c r="C71" s="20" t="s">
        <v>9</v>
      </c>
      <c r="D71" s="21" t="s">
        <v>29</v>
      </c>
      <c r="E71" s="20" t="s">
        <v>7</v>
      </c>
      <c r="F71" s="20" t="s">
        <v>17</v>
      </c>
      <c r="G71" s="22">
        <v>297</v>
      </c>
      <c r="H71" s="22">
        <v>420</v>
      </c>
      <c r="I71" s="49"/>
      <c r="J71" s="9">
        <v>65</v>
      </c>
      <c r="K71" s="33"/>
      <c r="L71" s="35">
        <f t="shared" si="8"/>
        <v>0</v>
      </c>
    </row>
    <row r="72" spans="2:12" ht="22.5">
      <c r="B72" s="41"/>
      <c r="C72" s="20" t="s">
        <v>47</v>
      </c>
      <c r="D72" s="21" t="s">
        <v>29</v>
      </c>
      <c r="E72" s="20" t="s">
        <v>7</v>
      </c>
      <c r="F72" s="20" t="s">
        <v>17</v>
      </c>
      <c r="G72" s="22">
        <v>297</v>
      </c>
      <c r="H72" s="22">
        <v>420</v>
      </c>
      <c r="I72" s="49"/>
      <c r="J72" s="9">
        <v>21</v>
      </c>
      <c r="K72" s="33"/>
      <c r="L72" s="35">
        <f t="shared" si="8"/>
        <v>0</v>
      </c>
    </row>
    <row r="73" spans="2:12">
      <c r="B73" s="40" t="s">
        <v>31</v>
      </c>
      <c r="C73" s="40"/>
      <c r="D73" s="40"/>
      <c r="E73" s="40"/>
      <c r="F73" s="40"/>
      <c r="G73" s="40"/>
      <c r="H73" s="40"/>
      <c r="I73" s="23"/>
      <c r="J73" s="13">
        <f>SUM(J66:J72)</f>
        <v>188</v>
      </c>
      <c r="K73" s="34"/>
      <c r="L73" s="39">
        <f>SUM(L66:L72)</f>
        <v>0</v>
      </c>
    </row>
    <row r="74" spans="2:12" ht="15" customHeight="1">
      <c r="B74" s="41" t="s">
        <v>51</v>
      </c>
      <c r="C74" s="20" t="s">
        <v>10</v>
      </c>
      <c r="D74" s="21" t="s">
        <v>29</v>
      </c>
      <c r="E74" s="20" t="s">
        <v>11</v>
      </c>
      <c r="F74" s="20" t="s">
        <v>19</v>
      </c>
      <c r="G74" s="22">
        <v>440</v>
      </c>
      <c r="H74" s="22">
        <v>620</v>
      </c>
      <c r="I74" s="49"/>
      <c r="J74" s="9">
        <v>6</v>
      </c>
      <c r="K74" s="33"/>
      <c r="L74" s="35">
        <f>K74*J74</f>
        <v>0</v>
      </c>
    </row>
    <row r="75" spans="2:12">
      <c r="B75" s="41"/>
      <c r="C75" s="20" t="s">
        <v>21</v>
      </c>
      <c r="D75" s="21" t="s">
        <v>29</v>
      </c>
      <c r="E75" s="20" t="s">
        <v>40</v>
      </c>
      <c r="F75" s="20" t="s">
        <v>17</v>
      </c>
      <c r="G75" s="22">
        <v>1000</v>
      </c>
      <c r="H75" s="22">
        <v>700</v>
      </c>
      <c r="I75" s="49"/>
      <c r="J75" s="9">
        <v>1</v>
      </c>
      <c r="K75" s="33"/>
      <c r="L75" s="35">
        <f t="shared" ref="L75:L79" si="9">K75*J75</f>
        <v>0</v>
      </c>
    </row>
    <row r="76" spans="2:12">
      <c r="B76" s="41"/>
      <c r="C76" s="20" t="s">
        <v>12</v>
      </c>
      <c r="D76" s="21" t="s">
        <v>29</v>
      </c>
      <c r="E76" s="20" t="s">
        <v>40</v>
      </c>
      <c r="F76" s="20" t="s">
        <v>17</v>
      </c>
      <c r="G76" s="22">
        <v>960</v>
      </c>
      <c r="H76" s="22">
        <v>990</v>
      </c>
      <c r="I76" s="49"/>
      <c r="J76" s="9">
        <v>85</v>
      </c>
      <c r="K76" s="33"/>
      <c r="L76" s="35">
        <f t="shared" si="9"/>
        <v>0</v>
      </c>
    </row>
    <row r="77" spans="2:12">
      <c r="B77" s="41"/>
      <c r="C77" s="20" t="s">
        <v>6</v>
      </c>
      <c r="D77" s="21" t="s">
        <v>29</v>
      </c>
      <c r="E77" s="20" t="s">
        <v>7</v>
      </c>
      <c r="F77" s="20" t="s">
        <v>17</v>
      </c>
      <c r="G77" s="22">
        <v>357</v>
      </c>
      <c r="H77" s="22">
        <v>357</v>
      </c>
      <c r="I77" s="49"/>
      <c r="J77" s="9">
        <v>9</v>
      </c>
      <c r="K77" s="33"/>
      <c r="L77" s="35">
        <f t="shared" si="9"/>
        <v>0</v>
      </c>
    </row>
    <row r="78" spans="2:12" ht="22.5">
      <c r="B78" s="41"/>
      <c r="C78" s="20" t="s">
        <v>8</v>
      </c>
      <c r="D78" s="21" t="s">
        <v>29</v>
      </c>
      <c r="E78" s="20" t="s">
        <v>7</v>
      </c>
      <c r="F78" s="20" t="s">
        <v>18</v>
      </c>
      <c r="G78" s="22">
        <v>1035</v>
      </c>
      <c r="H78" s="22">
        <v>1408</v>
      </c>
      <c r="I78" s="49"/>
      <c r="J78" s="9">
        <v>4</v>
      </c>
      <c r="K78" s="33"/>
      <c r="L78" s="35">
        <f t="shared" si="9"/>
        <v>0</v>
      </c>
    </row>
    <row r="79" spans="2:12">
      <c r="B79" s="41"/>
      <c r="C79" s="20" t="s">
        <v>9</v>
      </c>
      <c r="D79" s="21" t="s">
        <v>29</v>
      </c>
      <c r="E79" s="20" t="s">
        <v>7</v>
      </c>
      <c r="F79" s="20" t="s">
        <v>17</v>
      </c>
      <c r="G79" s="22">
        <v>297</v>
      </c>
      <c r="H79" s="22">
        <v>420</v>
      </c>
      <c r="I79" s="49"/>
      <c r="J79" s="9">
        <v>97</v>
      </c>
      <c r="K79" s="33"/>
      <c r="L79" s="35">
        <f t="shared" si="9"/>
        <v>0</v>
      </c>
    </row>
    <row r="80" spans="2:12">
      <c r="B80" s="40" t="s">
        <v>31</v>
      </c>
      <c r="C80" s="40"/>
      <c r="D80" s="40"/>
      <c r="E80" s="40"/>
      <c r="F80" s="40"/>
      <c r="G80" s="40"/>
      <c r="H80" s="40"/>
      <c r="I80" s="23"/>
      <c r="J80" s="13">
        <f>SUM(J74:J79)</f>
        <v>202</v>
      </c>
      <c r="K80" s="34"/>
      <c r="L80" s="39">
        <f>SUM(L74:L79)</f>
        <v>0</v>
      </c>
    </row>
    <row r="81" spans="2:12" ht="15" customHeight="1">
      <c r="B81" s="46" t="s">
        <v>52</v>
      </c>
      <c r="C81" s="20" t="s">
        <v>10</v>
      </c>
      <c r="D81" s="21" t="s">
        <v>29</v>
      </c>
      <c r="E81" s="20" t="s">
        <v>11</v>
      </c>
      <c r="F81" s="20" t="s">
        <v>19</v>
      </c>
      <c r="G81" s="22">
        <v>440</v>
      </c>
      <c r="H81" s="22">
        <v>620</v>
      </c>
      <c r="I81" s="49"/>
      <c r="J81" s="9">
        <v>4</v>
      </c>
      <c r="K81" s="33"/>
      <c r="L81" s="35">
        <f>K81*J81</f>
        <v>0</v>
      </c>
    </row>
    <row r="82" spans="2:12">
      <c r="B82" s="48"/>
      <c r="C82" s="20" t="s">
        <v>21</v>
      </c>
      <c r="D82" s="21" t="s">
        <v>29</v>
      </c>
      <c r="E82" s="20" t="s">
        <v>40</v>
      </c>
      <c r="F82" s="20" t="s">
        <v>17</v>
      </c>
      <c r="G82" s="22">
        <v>1000</v>
      </c>
      <c r="H82" s="22">
        <v>700</v>
      </c>
      <c r="I82" s="49"/>
      <c r="J82" s="9">
        <v>2</v>
      </c>
      <c r="K82" s="33"/>
      <c r="L82" s="35">
        <f t="shared" ref="L82:L87" si="10">K82*J82</f>
        <v>0</v>
      </c>
    </row>
    <row r="83" spans="2:12">
      <c r="B83" s="48"/>
      <c r="C83" s="20" t="s">
        <v>12</v>
      </c>
      <c r="D83" s="21" t="s">
        <v>29</v>
      </c>
      <c r="E83" s="20" t="s">
        <v>40</v>
      </c>
      <c r="F83" s="20" t="s">
        <v>17</v>
      </c>
      <c r="G83" s="22">
        <v>960</v>
      </c>
      <c r="H83" s="22">
        <v>990</v>
      </c>
      <c r="I83" s="49"/>
      <c r="J83" s="9">
        <v>65</v>
      </c>
      <c r="K83" s="33"/>
      <c r="L83" s="35">
        <f t="shared" si="10"/>
        <v>0</v>
      </c>
    </row>
    <row r="84" spans="2:12">
      <c r="B84" s="48"/>
      <c r="C84" s="20" t="s">
        <v>6</v>
      </c>
      <c r="D84" s="21" t="s">
        <v>29</v>
      </c>
      <c r="E84" s="20" t="s">
        <v>7</v>
      </c>
      <c r="F84" s="20" t="s">
        <v>17</v>
      </c>
      <c r="G84" s="22">
        <v>357</v>
      </c>
      <c r="H84" s="22">
        <v>357</v>
      </c>
      <c r="I84" s="49"/>
      <c r="J84" s="9">
        <v>9</v>
      </c>
      <c r="K84" s="33"/>
      <c r="L84" s="35">
        <f t="shared" si="10"/>
        <v>0</v>
      </c>
    </row>
    <row r="85" spans="2:12" ht="22.5">
      <c r="B85" s="48"/>
      <c r="C85" s="20" t="s">
        <v>8</v>
      </c>
      <c r="D85" s="21" t="s">
        <v>29</v>
      </c>
      <c r="E85" s="20" t="s">
        <v>7</v>
      </c>
      <c r="F85" s="20" t="s">
        <v>18</v>
      </c>
      <c r="G85" s="22">
        <v>1035</v>
      </c>
      <c r="H85" s="22">
        <v>1408</v>
      </c>
      <c r="I85" s="49"/>
      <c r="J85" s="9">
        <v>8</v>
      </c>
      <c r="K85" s="33"/>
      <c r="L85" s="35">
        <f t="shared" si="10"/>
        <v>0</v>
      </c>
    </row>
    <row r="86" spans="2:12">
      <c r="B86" s="48"/>
      <c r="C86" s="20" t="s">
        <v>9</v>
      </c>
      <c r="D86" s="21" t="s">
        <v>29</v>
      </c>
      <c r="E86" s="20" t="s">
        <v>7</v>
      </c>
      <c r="F86" s="20" t="s">
        <v>17</v>
      </c>
      <c r="G86" s="22">
        <v>297</v>
      </c>
      <c r="H86" s="22">
        <v>420</v>
      </c>
      <c r="I86" s="49"/>
      <c r="J86" s="9">
        <v>107</v>
      </c>
      <c r="K86" s="33"/>
      <c r="L86" s="35">
        <f t="shared" si="10"/>
        <v>0</v>
      </c>
    </row>
    <row r="87" spans="2:12" ht="22.5">
      <c r="B87" s="47"/>
      <c r="C87" s="20" t="s">
        <v>47</v>
      </c>
      <c r="D87" s="21" t="s">
        <v>29</v>
      </c>
      <c r="E87" s="20" t="s">
        <v>7</v>
      </c>
      <c r="F87" s="20" t="s">
        <v>17</v>
      </c>
      <c r="G87" s="22">
        <v>297</v>
      </c>
      <c r="H87" s="22">
        <v>420</v>
      </c>
      <c r="I87" s="49"/>
      <c r="J87" s="9">
        <v>1</v>
      </c>
      <c r="K87" s="33"/>
      <c r="L87" s="35">
        <f t="shared" si="10"/>
        <v>0</v>
      </c>
    </row>
    <row r="88" spans="2:12">
      <c r="B88" s="40" t="s">
        <v>31</v>
      </c>
      <c r="C88" s="40"/>
      <c r="D88" s="40"/>
      <c r="E88" s="40"/>
      <c r="F88" s="40"/>
      <c r="G88" s="40"/>
      <c r="H88" s="40"/>
      <c r="I88" s="23"/>
      <c r="J88" s="13">
        <f>SUM(J81:J87)</f>
        <v>196</v>
      </c>
      <c r="K88" s="34"/>
      <c r="L88" s="39">
        <f>SUM(L81:L87)</f>
        <v>0</v>
      </c>
    </row>
    <row r="89" spans="2:12" ht="30" customHeight="1">
      <c r="B89" s="41" t="s">
        <v>38</v>
      </c>
      <c r="C89" s="20" t="s">
        <v>12</v>
      </c>
      <c r="D89" s="21" t="s">
        <v>29</v>
      </c>
      <c r="E89" s="20" t="s">
        <v>40</v>
      </c>
      <c r="F89" s="20" t="s">
        <v>17</v>
      </c>
      <c r="G89" s="22">
        <v>960</v>
      </c>
      <c r="H89" s="22">
        <v>990</v>
      </c>
      <c r="I89" s="49"/>
      <c r="J89" s="9">
        <v>40</v>
      </c>
      <c r="K89" s="33"/>
      <c r="L89" s="35">
        <f>K89*J89</f>
        <v>0</v>
      </c>
    </row>
    <row r="90" spans="2:12">
      <c r="B90" s="41"/>
      <c r="C90" s="20" t="s">
        <v>9</v>
      </c>
      <c r="D90" s="21" t="s">
        <v>29</v>
      </c>
      <c r="E90" s="20" t="s">
        <v>7</v>
      </c>
      <c r="F90" s="20" t="s">
        <v>17</v>
      </c>
      <c r="G90" s="22">
        <v>297</v>
      </c>
      <c r="H90" s="22">
        <v>420</v>
      </c>
      <c r="I90" s="49"/>
      <c r="J90" s="9">
        <v>79</v>
      </c>
      <c r="K90" s="33"/>
      <c r="L90" s="35">
        <f>K90*J90</f>
        <v>0</v>
      </c>
    </row>
    <row r="91" spans="2:12">
      <c r="B91" s="40" t="s">
        <v>31</v>
      </c>
      <c r="C91" s="40"/>
      <c r="D91" s="40"/>
      <c r="E91" s="40"/>
      <c r="F91" s="40"/>
      <c r="G91" s="40"/>
      <c r="H91" s="40"/>
      <c r="I91" s="23"/>
      <c r="J91" s="13">
        <f>SUM(J89:J90)</f>
        <v>119</v>
      </c>
      <c r="K91" s="34"/>
      <c r="L91" s="39">
        <f>SUM(L89:L90)</f>
        <v>0</v>
      </c>
    </row>
    <row r="92" spans="2:12" s="15" customFormat="1" ht="15.75">
      <c r="B92" s="62" t="s">
        <v>32</v>
      </c>
      <c r="C92" s="62"/>
      <c r="D92" s="62"/>
      <c r="E92" s="62"/>
      <c r="F92" s="62"/>
      <c r="G92" s="62"/>
      <c r="H92" s="62"/>
      <c r="I92" s="27"/>
      <c r="J92" s="14">
        <f>J61+J88+J80+J73+J65+J53+J45+J37+J30+J28+J19+J14+J91</f>
        <v>3302</v>
      </c>
      <c r="K92" s="37"/>
      <c r="L92" s="38">
        <f>L14+L19+L28+L30+L37+L45+L53+L61+L65+L73+L80+L88+L91</f>
        <v>0</v>
      </c>
    </row>
    <row r="93" spans="2:12" s="1" customFormat="1">
      <c r="B93" s="4"/>
      <c r="C93" s="4"/>
      <c r="D93" s="4"/>
      <c r="E93" s="4"/>
      <c r="F93" s="4"/>
      <c r="G93" s="4"/>
      <c r="H93" s="4"/>
      <c r="I93" s="5"/>
      <c r="J93" s="12"/>
    </row>
    <row r="94" spans="2:12" s="1" customFormat="1">
      <c r="B94" s="4"/>
      <c r="C94" s="4"/>
      <c r="D94" s="4"/>
      <c r="E94" s="4"/>
      <c r="F94" s="4"/>
      <c r="G94" s="4"/>
      <c r="H94" s="4"/>
      <c r="I94" s="5"/>
      <c r="J94" s="12"/>
    </row>
    <row r="95" spans="2:12" s="1" customFormat="1" ht="15.75" thickBot="1">
      <c r="B95" s="4"/>
      <c r="C95" s="4"/>
      <c r="D95" s="4"/>
      <c r="E95" s="4"/>
      <c r="F95" s="4"/>
      <c r="G95" s="4"/>
      <c r="H95" s="4"/>
      <c r="I95" s="5"/>
      <c r="J95" s="12"/>
    </row>
    <row r="96" spans="2:12">
      <c r="B96" s="51" t="s">
        <v>26</v>
      </c>
      <c r="C96" s="52"/>
    </row>
    <row r="97" spans="2:5" ht="18.75" customHeight="1">
      <c r="B97" s="53" t="s">
        <v>22</v>
      </c>
      <c r="C97" s="54" t="s">
        <v>33</v>
      </c>
      <c r="E97" s="6"/>
    </row>
    <row r="98" spans="2:5" ht="33" customHeight="1">
      <c r="B98" s="53"/>
      <c r="C98" s="54"/>
      <c r="D98" s="6"/>
      <c r="E98" s="6"/>
    </row>
    <row r="99" spans="2:5" ht="19.5" customHeight="1">
      <c r="B99" s="53" t="s">
        <v>23</v>
      </c>
      <c r="C99" s="54" t="s">
        <v>27</v>
      </c>
      <c r="E99" s="6"/>
    </row>
    <row r="100" spans="2:5" ht="16.5" customHeight="1">
      <c r="B100" s="53"/>
      <c r="C100" s="54"/>
      <c r="D100" s="6"/>
      <c r="E100" s="6"/>
    </row>
    <row r="101" spans="2:5" ht="26.25" customHeight="1" thickBot="1">
      <c r="B101" s="17" t="s">
        <v>24</v>
      </c>
      <c r="C101" s="18" t="s">
        <v>25</v>
      </c>
    </row>
  </sheetData>
  <mergeCells count="62">
    <mergeCell ref="B92:H92"/>
    <mergeCell ref="K6:K7"/>
    <mergeCell ref="B14:H14"/>
    <mergeCell ref="B30:H30"/>
    <mergeCell ref="B31:B36"/>
    <mergeCell ref="B28:H28"/>
    <mergeCell ref="B19:H19"/>
    <mergeCell ref="I38:I44"/>
    <mergeCell ref="I46:I52"/>
    <mergeCell ref="I54:I60"/>
    <mergeCell ref="I62:I64"/>
    <mergeCell ref="I66:I72"/>
    <mergeCell ref="I74:I79"/>
    <mergeCell ref="I81:I87"/>
    <mergeCell ref="I89:I90"/>
    <mergeCell ref="I15:I18"/>
    <mergeCell ref="B2:I2"/>
    <mergeCell ref="B3:I3"/>
    <mergeCell ref="B4:C4"/>
    <mergeCell ref="B5:C5"/>
    <mergeCell ref="I8:I13"/>
    <mergeCell ref="B8:B11"/>
    <mergeCell ref="B12:B13"/>
    <mergeCell ref="I6:I7"/>
    <mergeCell ref="B6:B7"/>
    <mergeCell ref="C6:C7"/>
    <mergeCell ref="D6:D7"/>
    <mergeCell ref="E6:E7"/>
    <mergeCell ref="G6:G7"/>
    <mergeCell ref="H6:H7"/>
    <mergeCell ref="B96:C96"/>
    <mergeCell ref="B97:B98"/>
    <mergeCell ref="B99:B100"/>
    <mergeCell ref="C97:C98"/>
    <mergeCell ref="C99:C100"/>
    <mergeCell ref="B37:H37"/>
    <mergeCell ref="B45:H45"/>
    <mergeCell ref="B38:B44"/>
    <mergeCell ref="B20:B25"/>
    <mergeCell ref="B26:B27"/>
    <mergeCell ref="B46:B52"/>
    <mergeCell ref="B53:H53"/>
    <mergeCell ref="B54:B60"/>
    <mergeCell ref="B61:H61"/>
    <mergeCell ref="B65:H65"/>
    <mergeCell ref="B62:B64"/>
    <mergeCell ref="B91:H91"/>
    <mergeCell ref="B89:B90"/>
    <mergeCell ref="J2:L3"/>
    <mergeCell ref="L6:L7"/>
    <mergeCell ref="D4:L4"/>
    <mergeCell ref="D5:L5"/>
    <mergeCell ref="B15:B16"/>
    <mergeCell ref="B17:B18"/>
    <mergeCell ref="B80:H80"/>
    <mergeCell ref="B74:B79"/>
    <mergeCell ref="B88:H88"/>
    <mergeCell ref="B81:B87"/>
    <mergeCell ref="I20:I25"/>
    <mergeCell ref="I31:I36"/>
    <mergeCell ref="B66:B72"/>
    <mergeCell ref="B73:H73"/>
  </mergeCells>
  <conditionalFormatting sqref="J6:J1048576">
    <cfRule type="cellIs" dxfId="0" priority="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тендера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2012-12-25T08:22:14Z</dcterms:modified>
</cp:coreProperties>
</file>